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Administración\"/>
    </mc:Choice>
  </mc:AlternateContent>
  <xr:revisionPtr revIDLastSave="0" documentId="13_ncr:1_{E36B96B5-2EBD-449E-AEF5-5EBACB806C4A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SUP. ADM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'SUP. ADM'!$A$8:$AF$34</definedName>
    <definedName name="_xlnm.Print_Area" localSheetId="3">'MAPA DE PROCESOS 2020'!$A$1:$D$44</definedName>
    <definedName name="_xlnm.Print_Area" localSheetId="2">'SUP. ADM'!$A$1:$AF$59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7" l="1"/>
  <c r="AE34" i="27"/>
  <c r="AC34" i="27"/>
  <c r="R34" i="27"/>
  <c r="Q34" i="27"/>
  <c r="O34" i="27"/>
  <c r="AF33" i="27"/>
  <c r="AE33" i="27"/>
  <c r="AC33" i="27"/>
  <c r="R33" i="27"/>
  <c r="Q33" i="27"/>
  <c r="O33" i="27"/>
  <c r="AF32" i="27"/>
  <c r="AE32" i="27"/>
  <c r="AC32" i="27"/>
  <c r="R32" i="27"/>
  <c r="Q32" i="27"/>
  <c r="O32" i="27"/>
  <c r="AF31" i="27"/>
  <c r="AE31" i="27"/>
  <c r="AC31" i="27"/>
  <c r="R31" i="27"/>
  <c r="Q31" i="27"/>
  <c r="O31" i="27"/>
  <c r="AF30" i="27"/>
  <c r="AE30" i="27"/>
  <c r="AC30" i="27"/>
  <c r="R30" i="27"/>
  <c r="Q30" i="27"/>
  <c r="O30" i="27"/>
  <c r="AF29" i="27"/>
  <c r="AE29" i="27"/>
  <c r="AC29" i="27"/>
  <c r="R29" i="27"/>
  <c r="Q29" i="27"/>
  <c r="O29" i="27"/>
  <c r="AF28" i="27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</calcChain>
</file>

<file path=xl/sharedStrings.xml><?xml version="1.0" encoding="utf-8"?>
<sst xmlns="http://schemas.openxmlformats.org/spreadsheetml/2006/main" count="450" uniqueCount="262">
  <si>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</si>
  <si>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</si>
  <si>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</si>
  <si>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</si>
  <si>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</si>
  <si>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</si>
  <si>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</si>
  <si>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</si>
  <si>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</si>
  <si>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</si>
  <si>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</si>
  <si>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</si>
  <si>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</si>
  <si>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</si>
  <si>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</si>
  <si>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</si>
  <si>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</si>
  <si>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</si>
  <si>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</si>
  <si>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</si>
  <si>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</si>
  <si>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</si>
  <si>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</si>
  <si>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</si>
  <si>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</si>
  <si>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</si>
  <si>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</si>
  <si>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</si>
  <si>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</si>
  <si>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</si>
  <si>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</si>
  <si>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</si>
  <si>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</si>
  <si>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</si>
  <si>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</si>
  <si>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</si>
  <si>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</si>
  <si>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</si>
  <si>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</si>
  <si>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</si>
  <si>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</si>
  <si>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</si>
  <si>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</si>
  <si>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</si>
  <si>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</si>
  <si>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</si>
  <si>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</si>
  <si>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</si>
  <si>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</si>
  <si>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</si>
  <si>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</si>
  <si>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</si>
  <si>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</si>
  <si>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</si>
  <si>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</si>
  <si>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</si>
  <si>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</si>
  <si>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</si>
  <si>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</si>
  <si>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</si>
  <si>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</si>
  <si>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</si>
  <si>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</si>
  <si>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</si>
  <si>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</si>
  <si>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</si>
  <si>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</si>
  <si>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INDISTRIAS DEL SHANUSI S.A</t>
  </si>
  <si>
    <t>RUC</t>
  </si>
  <si>
    <t>GÉNERO</t>
  </si>
  <si>
    <t>INDISTINTO</t>
  </si>
  <si>
    <t>CODIGO</t>
  </si>
  <si>
    <t>IP-IDSH-SST-006</t>
  </si>
  <si>
    <t>PUESTO DE TRABAJO</t>
  </si>
  <si>
    <t>SUPERVISOR ADMINISTRATIVO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</si>
  <si>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</si>
  <si>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</si>
  <si>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</si>
  <si>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</si>
  <si>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</si>
  <si>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</si>
  <si>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</si>
  <si>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</si>
  <si>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</si>
  <si>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</si>
  <si>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</si>
  <si>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</si>
  <si>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</si>
  <si>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</si>
  <si>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</si>
  <si>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</si>
  <si>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</si>
  <si>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</si>
  <si>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</si>
  <si>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</si>
  <si>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</si>
  <si>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</si>
  <si>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</si>
  <si>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</si>
  <si>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</si>
  <si>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</si>
  <si>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</si>
  <si>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</si>
  <si>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</si>
  <si>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ADMINISTRACIÓN</t>
  </si>
  <si>
    <t>TRABAJOS ADMINISTRATIVOS Y CAMPO</t>
  </si>
  <si>
    <t>R</t>
  </si>
  <si>
    <t>TRABAJOS EN ESCRITORIO</t>
  </si>
  <si>
    <t>ELECTRICO</t>
  </si>
  <si>
    <t>Equipos energizados e instalaciones eléctricas</t>
  </si>
  <si>
    <t>Cortocircuito, incendio</t>
  </si>
  <si>
    <t>Ley 29783 - N° 005-2012-TR, Reglamento de Seguridad y Salud en el Trabajo.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</si>
  <si>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</si>
  <si>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</si>
  <si>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</si>
  <si>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Jefe de Administración</t>
  </si>
  <si>
    <t>LOCATIVO</t>
  </si>
  <si>
    <t>Mobiliario de oficina: estantes, armarios, gabinetes</t>
  </si>
  <si>
    <t>Golpes</t>
  </si>
  <si>
    <t>Medio: Inspección periodica de condiciones. Mantener los gabinetes cerrados.
Persona: Capacitación en orden y limpieza.</t>
  </si>
  <si>
    <t>Puertas y ventanas</t>
  </si>
  <si>
    <t>Atrapamiento, golpe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</si>
  <si>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</si>
  <si>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</si>
  <si>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</si>
  <si>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</si>
  <si>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</si>
  <si>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</si>
  <si>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Materiales y objetos almacenados encima de mobiliario.</t>
  </si>
  <si>
    <t>Golpes, caída de objetos</t>
  </si>
  <si>
    <t>Persona: Capacitación en orden y limpieza.</t>
  </si>
  <si>
    <t>Pisos mojados</t>
  </si>
  <si>
    <t>Caída al mismo nivel</t>
  </si>
  <si>
    <t xml:space="preserve">Medio: Mantener los pisos secos en todo momento Señalizar los pisos húmedos o mojados (para limpieza).
Persona: Capacitación en IPERC. </t>
  </si>
  <si>
    <t>Persona: Uso de zapatos de seguirdad antideslizantes</t>
  </si>
  <si>
    <t>Objetos debajo del escritorio</t>
  </si>
  <si>
    <t>Medio: No ubicar objetos debajo del escritorios que limiten el libre movimiento de los segmentos corporales.
Persona: Capacitación en orden y limpieza.</t>
  </si>
  <si>
    <t>DISERGONÓMICO</t>
  </si>
  <si>
    <t>SO</t>
  </si>
  <si>
    <t>Pantalla de visualización de datos</t>
  </si>
  <si>
    <t>Fatiga visual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</si>
  <si>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</si>
  <si>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</si>
  <si>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</si>
  <si>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Sobreesfuerzo físico</t>
  </si>
  <si>
    <t>TRASLADO A CAMPO Y AREAS</t>
  </si>
  <si>
    <t>MECANICO</t>
  </si>
  <si>
    <t>Manejo de vehículo</t>
  </si>
  <si>
    <t>Despiste, choque, caídas</t>
  </si>
  <si>
    <t>Fuente: Realizar el mantenimiento preventivo y correctivo del vehículo.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</si>
  <si>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</si>
  <si>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Persona: Usar el cinturon de seguridad</t>
  </si>
  <si>
    <t>Vehículos en movimiento (bicicletas, carretas, motocicletas, camioneta, camiones, tractores y dumpers)</t>
  </si>
  <si>
    <t>Tránsito de personas (peatones) y animales (mulas, perro, otros)</t>
  </si>
  <si>
    <t>Choque, despiste, caídas, atropellamiento</t>
  </si>
  <si>
    <t>Carreteras irregulares (baches, desniveles, cunetas y alcantarillas)</t>
  </si>
  <si>
    <t>Despiste, choque, volcadura, hundimiento</t>
  </si>
  <si>
    <t>Fuente: Realizar el mantenimiento de carreteras</t>
  </si>
  <si>
    <t>Sistema eléctrico</t>
  </si>
  <si>
    <t xml:space="preserve">Fiuente: Realizar el mantenimiento preventivo y correctivo del vehículo. Colocar extintores en las unidades. </t>
  </si>
  <si>
    <t>Persona: Capacitar en el uso y manejo de extintores. Inspección de extintores.</t>
  </si>
  <si>
    <t>Posturas forzadas (permanecer sentado de manera prolongada, cuello inclinado)</t>
  </si>
  <si>
    <t xml:space="preserve">Medio: Cumplimiento del programa de monitoreo de agentes ocupacionales.
Persona: Capacitación en ergonomía. Capacitación en uso correcto y cuidado de EPP, EMO. Pausas activas. </t>
  </si>
  <si>
    <t>Movimientos repetitivos (extremidades superiores e inferiores)</t>
  </si>
  <si>
    <t>TODAS LAS ACTIVIDADES</t>
  </si>
  <si>
    <t>Todas las tareas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</si>
  <si>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</si>
  <si>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</si>
  <si>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</si>
  <si>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</si>
  <si>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polo manga larga, pantalón, zapatos de seguridad</t>
  </si>
  <si>
    <t>Inundaciones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</si>
  <si>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</si>
  <si>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</si>
  <si>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</si>
  <si>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</si>
  <si>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</si>
  <si>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</si>
  <si>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</si>
  <si>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</si>
  <si>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</si>
  <si>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Tormentas eléctricas</t>
  </si>
  <si>
    <t>Contacto directo e indirecto con descarga eléctrica (Rayo)</t>
  </si>
  <si>
    <t>OTROS</t>
  </si>
  <si>
    <t>Incendio</t>
  </si>
  <si>
    <t>Contacto con fuego e inhalación de humo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</si>
  <si>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</si>
  <si>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</si>
  <si>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</si>
  <si>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Determinar actividades a realizar.
Realizar controles periódicos y seguimiento.</t>
  </si>
  <si>
    <t>PSICOSOCIAL</t>
  </si>
  <si>
    <t>Realización de actividades por trabajador en situación de discapacidad.(**)</t>
  </si>
  <si>
    <t>Exposición de actividades no adecuadas a personas en situación de discapacidad.</t>
  </si>
  <si>
    <t>Realizar controles periódicos y seguimiento.</t>
  </si>
  <si>
    <t>INDISTRIAS DEL SHANUSI S.A. / RUC: 20450137821 / Extracción de aceites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</si>
  <si>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</si>
  <si>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</si>
  <si>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</si>
  <si>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</si>
  <si>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</si>
  <si>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</si>
  <si>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</si>
  <si>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</si>
  <si>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</si>
  <si>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</si>
  <si>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40"/>
        <rFont val="Arial"/>
        <charset val="134"/>
      </rPr>
      <t xml:space="preserve">JEFATURA DE SST
</t>
    </r>
    <r>
      <rPr>
        <sz val="40"/>
        <rFont val="Arial"/>
        <charset val="134"/>
      </rPr>
      <t>Cristian Villalobos Salas
(Supervisor SST)</t>
    </r>
  </si>
  <si>
    <r>
      <rPr>
        <b/>
        <sz val="40"/>
        <rFont val="Arial"/>
        <charset val="134"/>
      </rPr>
      <t xml:space="preserve">JEFATURA DE ADMINISTRACIÓN
</t>
    </r>
    <r>
      <rPr>
        <sz val="40"/>
        <rFont val="Arial"/>
        <charset val="134"/>
      </rPr>
      <t xml:space="preserve">Carlos Hidalgo Fonseca
(Jefe de Adeministración) 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</si>
  <si>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</si>
  <si>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</si>
  <si>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</si>
  <si>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</si>
  <si>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</si>
  <si>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</si>
  <si>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</si>
  <si>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</si>
  <si>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</si>
  <si>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</si>
  <si>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</si>
  <si>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</si>
  <si>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</si>
  <si>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</si>
  <si>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</si>
  <si>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</si>
  <si>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</si>
  <si>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</si>
  <si>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</si>
  <si>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</si>
  <si>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</si>
  <si>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</si>
  <si>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</si>
  <si>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</si>
  <si>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</si>
  <si>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</si>
  <si>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</si>
  <si>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</si>
  <si>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</si>
  <si>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</si>
  <si>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</si>
  <si>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</si>
  <si>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</si>
  <si>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</si>
  <si>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</si>
  <si>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</si>
  <si>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</si>
  <si>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</si>
  <si>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</si>
  <si>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</si>
  <si>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</si>
  <si>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</si>
  <si>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</si>
  <si>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</si>
  <si>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</si>
  <si>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</si>
  <si>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</si>
  <si>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</si>
  <si>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</si>
  <si>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</si>
  <si>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</si>
  <si>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</si>
  <si>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</si>
  <si>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</si>
  <si>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CSST
Jorge Luis Córdova Orozco
(Presidente de CSST)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</si>
</sst>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24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sz val="40"/>
      <color theme="1"/>
      <name val="Calibri"/>
      <charset val="134"/>
      <scheme val="minor"/>
    </font>
    <font>
      <b/>
      <sz val="60"/>
      <color theme="1"/>
      <name val="Arial"/>
      <charset val="134"/>
    </font>
    <font>
      <b/>
      <sz val="60"/>
      <name val="Arial"/>
      <charset val="134"/>
    </font>
    <font>
      <sz val="60"/>
      <color theme="1"/>
      <name val="Arial"/>
      <charset val="134"/>
    </font>
    <font>
      <b/>
      <sz val="40"/>
      <name val="Arial"/>
      <charset val="134"/>
    </font>
    <font>
      <sz val="40"/>
      <name val="Arial"/>
      <charset val="134"/>
    </font>
    <font>
      <sz val="40"/>
      <color theme="1"/>
      <name val="Arial"/>
      <charset val="134"/>
    </font>
    <font>
      <b/>
      <sz val="40"/>
      <color theme="1"/>
      <name val="Arial"/>
      <charset val="134"/>
    </font>
    <font>
      <b/>
      <sz val="40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</cellStyleXfs>
  <cellXfs count="317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0" xfId="0" applyFont="1" applyFill="1"/>
    <xf numFmtId="0" fontId="4" fillId="3" borderId="0" xfId="0" applyFont="1" applyFill="1" applyAlignment="1">
      <alignment horizontal="left"/>
    </xf>
    <xf numFmtId="0" fontId="11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9" fillId="0" borderId="4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49" fontId="14" fillId="0" borderId="50" xfId="0" applyNumberFormat="1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49" fontId="14" fillId="0" borderId="5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center" wrapText="1"/>
    </xf>
    <xf numFmtId="0" fontId="13" fillId="5" borderId="6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8" borderId="55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9" borderId="55" xfId="0" applyFont="1" applyFill="1" applyBorder="1" applyAlignment="1">
      <alignment horizontal="center" vertical="center" wrapText="1"/>
    </xf>
    <xf numFmtId="0" fontId="15" fillId="10" borderId="55" xfId="0" applyFont="1" applyFill="1" applyBorder="1" applyAlignment="1">
      <alignment horizontal="center" vertical="center" wrapText="1"/>
    </xf>
    <xf numFmtId="0" fontId="18" fillId="12" borderId="73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0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14" borderId="0" xfId="4" applyFont="1" applyFill="1" applyAlignment="1">
      <alignment horizontal="center" vertical="center"/>
    </xf>
    <xf numFmtId="0" fontId="22" fillId="15" borderId="0" xfId="4" applyFont="1" applyFill="1" applyAlignment="1">
      <alignment horizontal="center" vertical="center"/>
    </xf>
    <xf numFmtId="0" fontId="22" fillId="16" borderId="0" xfId="4" applyFont="1" applyFill="1" applyAlignment="1">
      <alignment horizontal="center" vertical="center"/>
    </xf>
    <xf numFmtId="0" fontId="19" fillId="13" borderId="0" xfId="2" applyFont="1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center" vertical="center" textRotation="90" wrapText="1"/>
    </xf>
    <xf numFmtId="0" fontId="15" fillId="11" borderId="60" xfId="0" applyFont="1" applyFill="1" applyBorder="1" applyAlignment="1">
      <alignment horizontal="center" vertical="center" textRotation="90" wrapText="1"/>
    </xf>
    <xf numFmtId="0" fontId="15" fillId="11" borderId="54" xfId="0" applyFont="1" applyFill="1" applyBorder="1" applyAlignment="1">
      <alignment horizontal="center" vertical="center" textRotation="90" wrapText="1"/>
    </xf>
    <xf numFmtId="0" fontId="0" fillId="0" borderId="79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49" fontId="14" fillId="0" borderId="57" xfId="0" applyNumberFormat="1" applyFont="1" applyBorder="1" applyAlignment="1">
      <alignment horizontal="center" vertical="center" wrapText="1"/>
    </xf>
    <xf numFmtId="49" fontId="14" fillId="0" borderId="54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5" borderId="51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5" fillId="6" borderId="70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6" borderId="71" xfId="0" applyFont="1" applyFill="1" applyBorder="1" applyAlignment="1">
      <alignment horizontal="center" vertical="center" wrapText="1"/>
    </xf>
    <xf numFmtId="0" fontId="18" fillId="12" borderId="74" xfId="0" applyFont="1" applyFill="1" applyBorder="1" applyAlignment="1">
      <alignment horizontal="center" vertical="center"/>
    </xf>
    <xf numFmtId="0" fontId="18" fillId="12" borderId="75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37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4" fontId="8" fillId="0" borderId="40" xfId="0" applyNumberFormat="1" applyFont="1" applyBorder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14" fontId="8" fillId="0" borderId="4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textRotation="90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47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/>
    </xf>
    <xf numFmtId="0" fontId="9" fillId="0" borderId="32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center" vertical="center" textRotation="90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365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4000500</xdr:colOff>
      <xdr:row>3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91180" y="295275"/>
          <a:ext cx="9230360" cy="222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1905000</xdr:colOff>
      <xdr:row>49</xdr:row>
      <xdr:rowOff>1143000</xdr:rowOff>
    </xdr:from>
    <xdr:to>
      <xdr:col>4</xdr:col>
      <xdr:colOff>1234546</xdr:colOff>
      <xdr:row>54</xdr:row>
      <xdr:rowOff>666754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>
          <a:fillRect/>
        </a:stretch>
      </xdr:blipFill>
      <xdr:spPr>
        <a:xfrm rot="16200000">
          <a:off x="7092315" y="134541895"/>
          <a:ext cx="4379595" cy="9207500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5334000</xdr:colOff>
      <xdr:row>50</xdr:row>
      <xdr:rowOff>127001</xdr:rowOff>
    </xdr:from>
    <xdr:to>
      <xdr:col>8</xdr:col>
      <xdr:colOff>952500</xdr:colOff>
      <xdr:row>54</xdr:row>
      <xdr:rowOff>254001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878155" y="137664190"/>
          <a:ext cx="3082290" cy="3258820"/>
        </a:xfrm>
        <a:prstGeom prst="rect">
          <a:avLst/>
        </a:prstGeom>
      </xdr:spPr>
    </xdr:pic>
    <xdr:clientData/>
  </xdr:twoCellAnchor>
  <xdr:twoCellAnchor editAs="oneCell">
    <xdr:from>
      <xdr:col>9</xdr:col>
      <xdr:colOff>7937500</xdr:colOff>
      <xdr:row>50</xdr:row>
      <xdr:rowOff>127000</xdr:rowOff>
    </xdr:from>
    <xdr:to>
      <xdr:col>9</xdr:col>
      <xdr:colOff>13980795</xdr:colOff>
      <xdr:row>54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E059F0-FFEC-44C1-BAB7-3632076D3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8500" y="137922000"/>
          <a:ext cx="6043295" cy="317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08984375" defaultRowHeight="14.5"/>
  <sheetData>
    <row r="1" spans="2:8" ht="20">
      <c r="B1" s="104" t="s">
        <v>0</v>
      </c>
      <c r="C1" s="104"/>
      <c r="D1" s="104"/>
      <c r="F1" s="104" t="s">
        <v>1</v>
      </c>
      <c r="G1" s="104"/>
      <c r="H1" s="104"/>
    </row>
    <row r="2" spans="2:8">
      <c r="B2" s="98" t="s">
        <v>2</v>
      </c>
      <c r="C2" s="98" t="s">
        <v>3</v>
      </c>
      <c r="D2" s="99" t="s">
        <v>4</v>
      </c>
    </row>
    <row r="3" spans="2:8">
      <c r="B3" s="100" t="s">
        <v>5</v>
      </c>
      <c r="C3" s="100">
        <v>1</v>
      </c>
      <c r="D3" s="101">
        <v>1</v>
      </c>
    </row>
    <row r="4" spans="2:8">
      <c r="B4" s="100" t="s">
        <v>6</v>
      </c>
      <c r="C4" s="100">
        <v>1</v>
      </c>
      <c r="D4" s="101">
        <v>2</v>
      </c>
    </row>
    <row r="5" spans="2:8">
      <c r="B5" s="100" t="s">
        <v>5</v>
      </c>
      <c r="C5" s="100">
        <v>2</v>
      </c>
      <c r="D5" s="101">
        <v>3</v>
      </c>
    </row>
    <row r="6" spans="2:8">
      <c r="B6" s="100" t="s">
        <v>7</v>
      </c>
      <c r="C6" s="100">
        <v>1</v>
      </c>
      <c r="D6" s="101">
        <v>4</v>
      </c>
    </row>
    <row r="7" spans="2:8">
      <c r="B7" s="100" t="s">
        <v>6</v>
      </c>
      <c r="C7" s="100">
        <v>2</v>
      </c>
      <c r="D7" s="101">
        <v>5</v>
      </c>
    </row>
    <row r="8" spans="2:8">
      <c r="B8" s="100" t="s">
        <v>5</v>
      </c>
      <c r="C8" s="100">
        <v>3</v>
      </c>
      <c r="D8" s="101">
        <v>6</v>
      </c>
    </row>
    <row r="9" spans="2:8">
      <c r="B9" s="100" t="s">
        <v>8</v>
      </c>
      <c r="C9" s="100">
        <v>1</v>
      </c>
      <c r="D9" s="101">
        <v>7</v>
      </c>
    </row>
    <row r="10" spans="2:8">
      <c r="B10" s="100" t="s">
        <v>7</v>
      </c>
      <c r="C10" s="100">
        <v>2</v>
      </c>
      <c r="D10" s="101">
        <v>8</v>
      </c>
    </row>
    <row r="11" spans="2:8">
      <c r="B11" s="100"/>
      <c r="C11" s="100"/>
      <c r="D11" s="100"/>
    </row>
    <row r="12" spans="2:8">
      <c r="B12" s="100" t="s">
        <v>6</v>
      </c>
      <c r="C12" s="100">
        <v>3</v>
      </c>
      <c r="D12" s="102">
        <v>9</v>
      </c>
    </row>
    <row r="13" spans="2:8">
      <c r="B13" s="100" t="s">
        <v>5</v>
      </c>
      <c r="C13" s="100">
        <v>4</v>
      </c>
      <c r="D13" s="102">
        <v>10</v>
      </c>
    </row>
    <row r="14" spans="2:8">
      <c r="B14" s="100" t="s">
        <v>9</v>
      </c>
      <c r="C14" s="100">
        <v>1</v>
      </c>
      <c r="D14" s="102">
        <v>11</v>
      </c>
    </row>
    <row r="15" spans="2:8">
      <c r="B15" s="100" t="s">
        <v>8</v>
      </c>
      <c r="C15" s="100">
        <v>2</v>
      </c>
      <c r="D15" s="102">
        <v>12</v>
      </c>
    </row>
    <row r="16" spans="2:8">
      <c r="B16" s="100" t="s">
        <v>7</v>
      </c>
      <c r="C16" s="100">
        <v>3</v>
      </c>
      <c r="D16" s="102">
        <v>13</v>
      </c>
    </row>
    <row r="17" spans="2:4">
      <c r="B17" s="100" t="s">
        <v>6</v>
      </c>
      <c r="C17" s="100">
        <v>4</v>
      </c>
      <c r="D17" s="102">
        <v>14</v>
      </c>
    </row>
    <row r="18" spans="2:4">
      <c r="B18" s="100" t="s">
        <v>5</v>
      </c>
      <c r="C18" s="100">
        <v>5</v>
      </c>
      <c r="D18" s="102">
        <v>15</v>
      </c>
    </row>
    <row r="19" spans="2:4">
      <c r="B19" s="100"/>
      <c r="C19" s="100"/>
      <c r="D19" s="100"/>
    </row>
    <row r="20" spans="2:4">
      <c r="B20" s="100" t="s">
        <v>9</v>
      </c>
      <c r="C20" s="100">
        <v>2</v>
      </c>
      <c r="D20" s="103">
        <v>16</v>
      </c>
    </row>
    <row r="21" spans="2:4">
      <c r="B21" s="100" t="s">
        <v>8</v>
      </c>
      <c r="C21" s="100">
        <v>3</v>
      </c>
      <c r="D21" s="103">
        <v>17</v>
      </c>
    </row>
    <row r="22" spans="2:4">
      <c r="B22" s="100" t="s">
        <v>7</v>
      </c>
      <c r="C22" s="100">
        <v>4</v>
      </c>
      <c r="D22" s="103">
        <v>18</v>
      </c>
    </row>
    <row r="23" spans="2:4">
      <c r="B23" s="100" t="s">
        <v>6</v>
      </c>
      <c r="C23" s="100">
        <v>5</v>
      </c>
      <c r="D23" s="103">
        <v>19</v>
      </c>
    </row>
    <row r="24" spans="2:4">
      <c r="B24" s="100" t="s">
        <v>9</v>
      </c>
      <c r="C24" s="100">
        <v>3</v>
      </c>
      <c r="D24" s="103">
        <v>20</v>
      </c>
    </row>
    <row r="25" spans="2:4">
      <c r="B25" s="100" t="s">
        <v>8</v>
      </c>
      <c r="C25" s="100">
        <v>4</v>
      </c>
      <c r="D25" s="103">
        <v>21</v>
      </c>
    </row>
    <row r="26" spans="2:4">
      <c r="B26" s="100" t="s">
        <v>7</v>
      </c>
      <c r="C26" s="100">
        <v>5</v>
      </c>
      <c r="D26" s="103">
        <v>22</v>
      </c>
    </row>
    <row r="27" spans="2:4">
      <c r="B27" s="100" t="s">
        <v>9</v>
      </c>
      <c r="C27" s="100">
        <v>4</v>
      </c>
      <c r="D27" s="103">
        <v>23</v>
      </c>
    </row>
    <row r="28" spans="2:4">
      <c r="B28" s="100" t="s">
        <v>8</v>
      </c>
      <c r="C28" s="100">
        <v>5</v>
      </c>
      <c r="D28" s="103">
        <v>24</v>
      </c>
    </row>
    <row r="29" spans="2:4">
      <c r="B29" s="100" t="s">
        <v>9</v>
      </c>
      <c r="C29" s="100">
        <v>5</v>
      </c>
      <c r="D29" s="10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70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30" t="s">
        <v>10</v>
      </c>
      <c r="C2" s="130"/>
      <c r="D2" s="130"/>
      <c r="E2" s="130"/>
      <c r="F2" s="130"/>
    </row>
    <row r="4" spans="2:6" ht="15.5">
      <c r="B4" s="108" t="s">
        <v>11</v>
      </c>
      <c r="C4" s="131" t="s">
        <v>12</v>
      </c>
      <c r="D4" s="132"/>
      <c r="E4" s="132"/>
      <c r="F4" s="133"/>
    </row>
    <row r="5" spans="2:6" ht="31">
      <c r="B5" s="109"/>
      <c r="C5" s="71" t="s">
        <v>13</v>
      </c>
      <c r="D5" s="71" t="s">
        <v>14</v>
      </c>
      <c r="E5" s="71" t="s">
        <v>15</v>
      </c>
      <c r="F5" s="72" t="s">
        <v>16</v>
      </c>
    </row>
    <row r="6" spans="2:6" ht="30.75" customHeight="1">
      <c r="B6" s="110">
        <v>1</v>
      </c>
      <c r="C6" s="117" t="s">
        <v>17</v>
      </c>
      <c r="D6" s="139" t="s">
        <v>18</v>
      </c>
      <c r="E6" s="144" t="s">
        <v>19</v>
      </c>
      <c r="F6" s="73" t="s">
        <v>20</v>
      </c>
    </row>
    <row r="7" spans="2:6" ht="15.5">
      <c r="B7" s="111"/>
      <c r="C7" s="118"/>
      <c r="D7" s="140"/>
      <c r="E7" s="145"/>
      <c r="F7" s="73" t="s">
        <v>21</v>
      </c>
    </row>
    <row r="8" spans="2:6" ht="31.5" customHeight="1">
      <c r="B8" s="110">
        <v>2</v>
      </c>
      <c r="C8" s="117" t="s">
        <v>22</v>
      </c>
      <c r="D8" s="139" t="s">
        <v>23</v>
      </c>
      <c r="E8" s="144" t="s">
        <v>24</v>
      </c>
      <c r="F8" s="74" t="s">
        <v>25</v>
      </c>
    </row>
    <row r="9" spans="2:6" ht="15.5">
      <c r="B9" s="111"/>
      <c r="C9" s="118"/>
      <c r="D9" s="141"/>
      <c r="E9" s="146"/>
      <c r="F9" s="75" t="s">
        <v>26</v>
      </c>
    </row>
    <row r="10" spans="2:6" ht="42" customHeight="1">
      <c r="B10" s="110">
        <v>3</v>
      </c>
      <c r="C10" s="76" t="s">
        <v>27</v>
      </c>
      <c r="D10" s="142" t="s">
        <v>28</v>
      </c>
      <c r="E10" s="142" t="s">
        <v>29</v>
      </c>
      <c r="F10" s="77" t="s">
        <v>30</v>
      </c>
    </row>
    <row r="11" spans="2:6" ht="15.5">
      <c r="B11" s="111"/>
      <c r="C11" s="78"/>
      <c r="D11" s="143"/>
      <c r="E11" s="143"/>
      <c r="F11" s="73" t="s">
        <v>31</v>
      </c>
    </row>
    <row r="13" spans="2:6" ht="15.5">
      <c r="B13" s="80" t="s">
        <v>11</v>
      </c>
      <c r="C13" s="81" t="s">
        <v>32</v>
      </c>
      <c r="D13" s="82" t="s">
        <v>33</v>
      </c>
      <c r="E13" s="83"/>
    </row>
    <row r="14" spans="2:6" ht="15.5">
      <c r="B14" s="110">
        <v>1</v>
      </c>
      <c r="C14" s="119" t="s">
        <v>34</v>
      </c>
      <c r="D14" s="84" t="s">
        <v>35</v>
      </c>
      <c r="E14" s="85"/>
    </row>
    <row r="15" spans="2:6" ht="15.5">
      <c r="B15" s="111"/>
      <c r="C15" s="120"/>
      <c r="D15" s="84" t="s">
        <v>36</v>
      </c>
      <c r="E15" s="85"/>
    </row>
    <row r="16" spans="2:6" ht="15.5">
      <c r="B16" s="110">
        <v>2</v>
      </c>
      <c r="C16" s="119" t="s">
        <v>37</v>
      </c>
      <c r="D16" s="84" t="s">
        <v>38</v>
      </c>
      <c r="E16" s="85"/>
    </row>
    <row r="17" spans="1:6" ht="15.5">
      <c r="B17" s="111"/>
      <c r="C17" s="120"/>
      <c r="D17" s="86" t="s">
        <v>39</v>
      </c>
      <c r="E17" s="85"/>
    </row>
    <row r="18" spans="1:6" ht="33" customHeight="1">
      <c r="B18" s="110">
        <v>3</v>
      </c>
      <c r="C18" s="119" t="s">
        <v>40</v>
      </c>
      <c r="D18" s="73" t="s">
        <v>41</v>
      </c>
      <c r="E18" s="87"/>
    </row>
    <row r="19" spans="1:6" ht="15.5">
      <c r="B19" s="111"/>
      <c r="C19" s="120"/>
      <c r="D19" s="79" t="s">
        <v>42</v>
      </c>
      <c r="E19" s="85"/>
    </row>
    <row r="21" spans="1:6">
      <c r="D21">
        <v>1</v>
      </c>
      <c r="E21">
        <v>2</v>
      </c>
      <c r="F21">
        <v>3</v>
      </c>
    </row>
    <row r="22" spans="1:6" ht="15">
      <c r="B22" s="147"/>
      <c r="C22" s="148"/>
      <c r="D22" s="134" t="s">
        <v>33</v>
      </c>
      <c r="E22" s="135"/>
      <c r="F22" s="136"/>
    </row>
    <row r="23" spans="1:6" ht="30">
      <c r="B23" s="149"/>
      <c r="C23" s="150"/>
      <c r="D23" s="88" t="s">
        <v>43</v>
      </c>
      <c r="E23" s="88" t="s">
        <v>44</v>
      </c>
      <c r="F23" s="88" t="s">
        <v>45</v>
      </c>
    </row>
    <row r="24" spans="1:6" ht="45" customHeight="1">
      <c r="A24" s="70">
        <v>4</v>
      </c>
      <c r="B24" s="112" t="s">
        <v>12</v>
      </c>
      <c r="C24" s="88" t="s">
        <v>46</v>
      </c>
      <c r="D24" s="89" t="s">
        <v>47</v>
      </c>
      <c r="E24" s="90" t="s">
        <v>48</v>
      </c>
      <c r="F24" s="91" t="s">
        <v>49</v>
      </c>
    </row>
    <row r="25" spans="1:6" ht="45" customHeight="1">
      <c r="A25" s="70">
        <v>8</v>
      </c>
      <c r="B25" s="113"/>
      <c r="C25" s="88" t="s">
        <v>50</v>
      </c>
      <c r="D25" s="90" t="s">
        <v>48</v>
      </c>
      <c r="E25" s="91" t="s">
        <v>49</v>
      </c>
      <c r="F25" s="92" t="s">
        <v>51</v>
      </c>
    </row>
    <row r="26" spans="1:6" ht="45" customHeight="1">
      <c r="A26" s="70">
        <v>12</v>
      </c>
      <c r="B26" s="114"/>
      <c r="C26" s="88" t="s">
        <v>52</v>
      </c>
      <c r="D26" s="91" t="s">
        <v>49</v>
      </c>
      <c r="E26" s="92" t="s">
        <v>51</v>
      </c>
      <c r="F26" s="93" t="s">
        <v>53</v>
      </c>
    </row>
    <row r="27" spans="1:6" ht="35.25" customHeight="1"/>
    <row r="28" spans="1:6" ht="27.75" customHeight="1">
      <c r="B28" s="94" t="s">
        <v>54</v>
      </c>
      <c r="C28" s="137" t="s">
        <v>55</v>
      </c>
      <c r="D28" s="137"/>
      <c r="E28" s="138"/>
    </row>
    <row r="29" spans="1:6" ht="29">
      <c r="B29" s="95" t="s">
        <v>53</v>
      </c>
      <c r="C29" s="127" t="s">
        <v>56</v>
      </c>
      <c r="D29" s="128"/>
      <c r="E29" s="129"/>
    </row>
    <row r="30" spans="1:6" ht="48" customHeight="1">
      <c r="B30" s="96" t="s">
        <v>51</v>
      </c>
      <c r="C30" s="121" t="s">
        <v>57</v>
      </c>
      <c r="D30" s="122"/>
      <c r="E30" s="123"/>
    </row>
    <row r="31" spans="1:6" ht="30" customHeight="1">
      <c r="B31" s="115" t="s">
        <v>49</v>
      </c>
      <c r="C31" s="124" t="s">
        <v>58</v>
      </c>
      <c r="D31" s="125"/>
      <c r="E31" s="126"/>
    </row>
    <row r="32" spans="1:6" ht="43.5" customHeight="1">
      <c r="B32" s="116"/>
      <c r="C32" s="127" t="s">
        <v>59</v>
      </c>
      <c r="D32" s="128"/>
      <c r="E32" s="129"/>
    </row>
    <row r="33" spans="2:5" ht="30" customHeight="1">
      <c r="B33" s="115" t="s">
        <v>60</v>
      </c>
      <c r="C33" s="124" t="s">
        <v>61</v>
      </c>
      <c r="D33" s="125"/>
      <c r="E33" s="126"/>
    </row>
    <row r="34" spans="2:5" ht="26.25" customHeight="1">
      <c r="B34" s="116"/>
      <c r="C34" s="127" t="s">
        <v>62</v>
      </c>
      <c r="D34" s="128"/>
      <c r="E34" s="129"/>
    </row>
    <row r="35" spans="2:5" ht="29">
      <c r="B35" s="97" t="s">
        <v>63</v>
      </c>
      <c r="C35" s="105" t="s">
        <v>64</v>
      </c>
      <c r="D35" s="106"/>
      <c r="E35" s="107"/>
    </row>
  </sheetData>
  <mergeCells count="33"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8"/>
  <sheetViews>
    <sheetView showGridLines="0" tabSelected="1" view="pageBreakPreview" topLeftCell="A32" zoomScale="10" zoomScaleNormal="30" zoomScaleSheetLayoutView="10" workbookViewId="0">
      <selection activeCell="S57" sqref="S57"/>
    </sheetView>
  </sheetViews>
  <sheetFormatPr baseColWidth="10" defaultColWidth="20" defaultRowHeight="14.5" outlineLevelRow="1" outlineLevelCol="2"/>
  <cols>
    <col min="1" max="3" width="39.7265625" style="10" customWidth="1" outlineLevel="1"/>
    <col min="4" max="4" width="62" style="10" customWidth="1" outlineLevel="1"/>
    <col min="5" max="5" width="37.81640625" style="10" customWidth="1" outlineLevel="1"/>
    <col min="6" max="6" width="35.453125" style="10" customWidth="1" outlineLevel="1"/>
    <col min="7" max="7" width="39.7265625" style="10" customWidth="1" outlineLevel="1"/>
    <col min="8" max="8" width="106.81640625" style="10" customWidth="1" outlineLevel="1"/>
    <col min="9" max="9" width="111.81640625" style="10" customWidth="1"/>
    <col min="10" max="10" width="236.7265625" style="11" customWidth="1"/>
    <col min="11" max="15" width="24.08984375" style="10" customWidth="1" outlineLevel="2"/>
    <col min="16" max="16" width="22.26953125" style="10" customWidth="1" outlineLevel="2"/>
    <col min="17" max="17" width="24.08984375" style="10" customWidth="1" outlineLevel="2"/>
    <col min="18" max="18" width="67.453125" style="10" customWidth="1" outlineLevel="2"/>
    <col min="19" max="20" width="37.453125" style="10" customWidth="1" outlineLevel="1"/>
    <col min="21" max="21" width="139" style="11" customWidth="1" outlineLevel="1"/>
    <col min="22" max="22" width="225.08984375" style="11" customWidth="1" outlineLevel="1"/>
    <col min="23" max="23" width="96.08984375" style="11" customWidth="1" outlineLevel="1"/>
    <col min="24" max="24" width="74.7265625" style="10" customWidth="1"/>
    <col min="25" max="31" width="22.7265625" style="10" customWidth="1"/>
    <col min="32" max="32" width="71.81640625" style="10" customWidth="1"/>
    <col min="33" max="16384" width="20" style="10"/>
  </cols>
  <sheetData>
    <row r="1" spans="1:64" ht="57.75" customHeight="1">
      <c r="A1" s="176"/>
      <c r="B1" s="177"/>
      <c r="C1" s="177"/>
      <c r="D1" s="177"/>
      <c r="E1" s="177"/>
      <c r="F1" s="178"/>
      <c r="G1" s="185" t="s">
        <v>65</v>
      </c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7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4" ht="27.75" customHeight="1">
      <c r="A2" s="179"/>
      <c r="B2" s="180"/>
      <c r="C2" s="180"/>
      <c r="D2" s="180"/>
      <c r="E2" s="180"/>
      <c r="F2" s="181"/>
      <c r="G2" s="188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90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ht="72.75" customHeight="1">
      <c r="A3" s="179"/>
      <c r="B3" s="180"/>
      <c r="C3" s="180"/>
      <c r="D3" s="180"/>
      <c r="E3" s="180"/>
      <c r="F3" s="181"/>
      <c r="G3" s="188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90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ht="60.75" customHeight="1">
      <c r="A4" s="182"/>
      <c r="B4" s="183"/>
      <c r="C4" s="183"/>
      <c r="D4" s="183"/>
      <c r="E4" s="183"/>
      <c r="F4" s="184"/>
      <c r="G4" s="191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3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64" customFormat="1" ht="118" customHeight="1" outlineLevel="1">
      <c r="A5" s="290" t="s">
        <v>66</v>
      </c>
      <c r="B5" s="291"/>
      <c r="C5" s="292"/>
      <c r="D5" s="293" t="s">
        <v>67</v>
      </c>
      <c r="E5" s="293"/>
      <c r="F5" s="293"/>
      <c r="G5" s="293"/>
      <c r="H5" s="293"/>
      <c r="I5" s="293"/>
      <c r="J5" s="36" t="s">
        <v>68</v>
      </c>
      <c r="K5" s="294">
        <v>20450137821</v>
      </c>
      <c r="L5" s="295"/>
      <c r="M5" s="295"/>
      <c r="N5" s="295"/>
      <c r="O5" s="295"/>
      <c r="P5" s="295"/>
      <c r="Q5" s="295"/>
      <c r="R5" s="295"/>
      <c r="S5" s="295"/>
      <c r="T5" s="295"/>
      <c r="U5" s="296"/>
      <c r="V5" s="36" t="s">
        <v>69</v>
      </c>
      <c r="W5" s="297" t="s">
        <v>70</v>
      </c>
      <c r="X5" s="297"/>
      <c r="Y5" s="298" t="s">
        <v>71</v>
      </c>
      <c r="Z5" s="291"/>
      <c r="AA5" s="291"/>
      <c r="AB5" s="292"/>
      <c r="AC5" s="299" t="s">
        <v>72</v>
      </c>
      <c r="AD5" s="300"/>
      <c r="AE5" s="300"/>
      <c r="AF5" s="301"/>
    </row>
    <row r="6" spans="1:64" customFormat="1" ht="168" customHeight="1" outlineLevel="1">
      <c r="A6" s="302" t="s">
        <v>73</v>
      </c>
      <c r="B6" s="303"/>
      <c r="C6" s="303"/>
      <c r="D6" s="304" t="s">
        <v>74</v>
      </c>
      <c r="E6" s="305"/>
      <c r="F6" s="305"/>
      <c r="G6" s="305"/>
      <c r="H6" s="305"/>
      <c r="I6" s="306"/>
      <c r="J6" s="37"/>
      <c r="K6" s="38"/>
      <c r="L6" s="38"/>
      <c r="M6" s="38"/>
      <c r="N6" s="38"/>
      <c r="O6" s="39"/>
      <c r="P6" s="39"/>
      <c r="Q6" s="39"/>
      <c r="R6" s="39"/>
      <c r="S6" s="39"/>
      <c r="T6" s="39"/>
      <c r="U6" s="49"/>
      <c r="V6" s="49"/>
      <c r="W6" s="49"/>
      <c r="X6" s="39"/>
      <c r="Y6" s="307" t="s">
        <v>75</v>
      </c>
      <c r="Z6" s="307"/>
      <c r="AA6" s="307"/>
      <c r="AB6" s="307"/>
      <c r="AC6" s="308">
        <v>2</v>
      </c>
      <c r="AD6" s="308"/>
      <c r="AE6" s="308"/>
      <c r="AF6" s="309"/>
    </row>
    <row r="7" spans="1:64" ht="18" customHeight="1" outlineLevel="1">
      <c r="A7" s="264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6"/>
    </row>
    <row r="8" spans="1:64" s="8" customFormat="1" ht="151.5" customHeight="1" outlineLevel="1">
      <c r="A8" s="247" t="s">
        <v>76</v>
      </c>
      <c r="B8" s="247" t="s">
        <v>77</v>
      </c>
      <c r="C8" s="247" t="s">
        <v>78</v>
      </c>
      <c r="D8" s="12" t="s">
        <v>79</v>
      </c>
      <c r="E8" s="247" t="s">
        <v>80</v>
      </c>
      <c r="F8" s="247" t="s">
        <v>81</v>
      </c>
      <c r="G8" s="281" t="s">
        <v>82</v>
      </c>
      <c r="H8" s="281" t="s">
        <v>83</v>
      </c>
      <c r="I8" s="247" t="s">
        <v>84</v>
      </c>
      <c r="J8" s="247" t="s">
        <v>85</v>
      </c>
      <c r="K8" s="267" t="s">
        <v>86</v>
      </c>
      <c r="L8" s="267"/>
      <c r="M8" s="267"/>
      <c r="N8" s="267"/>
      <c r="O8" s="267"/>
      <c r="P8" s="267"/>
      <c r="Q8" s="267"/>
      <c r="R8" s="267"/>
      <c r="S8" s="267" t="s">
        <v>87</v>
      </c>
      <c r="T8" s="267"/>
      <c r="U8" s="267"/>
      <c r="V8" s="267"/>
      <c r="W8" s="267"/>
      <c r="X8" s="238" t="s">
        <v>88</v>
      </c>
      <c r="Y8" s="267" t="s">
        <v>89</v>
      </c>
      <c r="Z8" s="267"/>
      <c r="AA8" s="267"/>
      <c r="AB8" s="267"/>
      <c r="AC8" s="267"/>
      <c r="AD8" s="267"/>
      <c r="AE8" s="267"/>
      <c r="AF8" s="268"/>
    </row>
    <row r="9" spans="1:64" s="8" customFormat="1" ht="168.75" customHeight="1">
      <c r="A9" s="248"/>
      <c r="B9" s="248"/>
      <c r="C9" s="248"/>
      <c r="D9" s="233" t="s">
        <v>90</v>
      </c>
      <c r="E9" s="248"/>
      <c r="F9" s="248"/>
      <c r="G9" s="282"/>
      <c r="H9" s="282"/>
      <c r="I9" s="248"/>
      <c r="J9" s="248"/>
      <c r="K9" s="233" t="s">
        <v>91</v>
      </c>
      <c r="L9" s="233" t="s">
        <v>92</v>
      </c>
      <c r="M9" s="233" t="s">
        <v>93</v>
      </c>
      <c r="N9" s="233" t="s">
        <v>94</v>
      </c>
      <c r="O9" s="233" t="s">
        <v>95</v>
      </c>
      <c r="P9" s="233" t="s">
        <v>96</v>
      </c>
      <c r="Q9" s="233" t="s">
        <v>97</v>
      </c>
      <c r="R9" s="233" t="s">
        <v>98</v>
      </c>
      <c r="S9" s="233" t="s">
        <v>99</v>
      </c>
      <c r="T9" s="233" t="s">
        <v>100</v>
      </c>
      <c r="U9" s="233" t="s">
        <v>101</v>
      </c>
      <c r="V9" s="233" t="s">
        <v>102</v>
      </c>
      <c r="W9" s="233" t="s">
        <v>103</v>
      </c>
      <c r="X9" s="239"/>
      <c r="Y9" s="233" t="s">
        <v>91</v>
      </c>
      <c r="Z9" s="233" t="s">
        <v>92</v>
      </c>
      <c r="AA9" s="233" t="s">
        <v>93</v>
      </c>
      <c r="AB9" s="233" t="s">
        <v>94</v>
      </c>
      <c r="AC9" s="233" t="s">
        <v>95</v>
      </c>
      <c r="AD9" s="233" t="s">
        <v>96</v>
      </c>
      <c r="AE9" s="233" t="s">
        <v>97</v>
      </c>
      <c r="AF9" s="233" t="s">
        <v>98</v>
      </c>
    </row>
    <row r="10" spans="1:64" s="8" customFormat="1" ht="288" customHeight="1">
      <c r="A10" s="249"/>
      <c r="B10" s="249"/>
      <c r="C10" s="249"/>
      <c r="D10" s="234"/>
      <c r="E10" s="249"/>
      <c r="F10" s="249"/>
      <c r="G10" s="283"/>
      <c r="H10" s="283"/>
      <c r="I10" s="249"/>
      <c r="J10" s="249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</row>
    <row r="11" spans="1:64" s="8" customFormat="1" ht="270" customHeight="1">
      <c r="A11" s="250" t="s">
        <v>74</v>
      </c>
      <c r="B11" s="253" t="s">
        <v>104</v>
      </c>
      <c r="C11" s="256" t="s">
        <v>105</v>
      </c>
      <c r="D11" s="260" t="s">
        <v>106</v>
      </c>
      <c r="E11" s="276" t="s">
        <v>107</v>
      </c>
      <c r="F11" s="13" t="s">
        <v>108</v>
      </c>
      <c r="G11" s="13" t="s">
        <v>3</v>
      </c>
      <c r="H11" s="14" t="s">
        <v>109</v>
      </c>
      <c r="I11" s="14" t="s">
        <v>110</v>
      </c>
      <c r="J11" s="40" t="s">
        <v>111</v>
      </c>
      <c r="K11" s="41">
        <v>1</v>
      </c>
      <c r="L11" s="41">
        <v>2</v>
      </c>
      <c r="M11" s="41">
        <v>2</v>
      </c>
      <c r="N11" s="41">
        <v>3</v>
      </c>
      <c r="O11" s="41">
        <f t="shared" ref="O11:O18" si="0">SUM(K11:N11)</f>
        <v>8</v>
      </c>
      <c r="P11" s="41">
        <v>2</v>
      </c>
      <c r="Q11" s="41">
        <f t="shared" ref="Q11:Q20" si="1">+O11*P11</f>
        <v>16</v>
      </c>
      <c r="R11" s="41" t="str">
        <f t="shared" ref="R11:R19" si="2">IF(Q11="","",IF(Q11&lt;=4,"Trivial",IF(AND(Q11&gt;=5,Q11&lt;=8),"Tolerable",IF(AND(Q11&gt;=9,Q11&lt;=16),"Moderado",IF(AND(Q11&gt;=17,Q11&lt;=24),"Importante","Intolerable")))))</f>
        <v>Moderado</v>
      </c>
      <c r="S11" s="41"/>
      <c r="T11" s="41"/>
      <c r="U11" s="40" t="s">
        <v>112</v>
      </c>
      <c r="V11" s="40" t="s">
        <v>113</v>
      </c>
      <c r="W11" s="40" t="s">
        <v>114</v>
      </c>
      <c r="X11" s="41" t="s">
        <v>115</v>
      </c>
      <c r="Y11" s="41">
        <v>1</v>
      </c>
      <c r="Z11" s="41">
        <v>1</v>
      </c>
      <c r="AA11" s="41">
        <v>1</v>
      </c>
      <c r="AB11" s="41">
        <v>3</v>
      </c>
      <c r="AC11" s="41">
        <f t="shared" ref="AC11:AC19" si="3">SUM(Y11:AB11)</f>
        <v>6</v>
      </c>
      <c r="AD11" s="41">
        <v>2</v>
      </c>
      <c r="AE11" s="41">
        <f t="shared" ref="AE11:AE20" si="4">+AC11*AD11</f>
        <v>12</v>
      </c>
      <c r="AF11" s="62" t="str">
        <f t="shared" ref="AF11:AF19" si="5">IF(AE11="","",IF(AE11&lt;=4,"Trivial",IF(AND(AE11&gt;=5,AE11&lt;=8),"Tolerable",IF(AND(AE11&gt;=9,AE11&lt;=16),"Moderado",IF(AND(AE11&gt;=17,AE11&lt;=24),"Importante","Intolerable")))))</f>
        <v>Moderado</v>
      </c>
    </row>
    <row r="12" spans="1:64" s="8" customFormat="1" ht="273" customHeight="1">
      <c r="A12" s="251"/>
      <c r="B12" s="254"/>
      <c r="C12" s="257"/>
      <c r="D12" s="261"/>
      <c r="E12" s="258"/>
      <c r="F12" s="18" t="s">
        <v>116</v>
      </c>
      <c r="G12" s="18" t="s">
        <v>3</v>
      </c>
      <c r="H12" s="19" t="s">
        <v>117</v>
      </c>
      <c r="I12" s="19" t="s">
        <v>118</v>
      </c>
      <c r="J12" s="29" t="s">
        <v>111</v>
      </c>
      <c r="K12" s="42">
        <v>1</v>
      </c>
      <c r="L12" s="42">
        <v>2</v>
      </c>
      <c r="M12" s="42">
        <v>2</v>
      </c>
      <c r="N12" s="42">
        <v>3</v>
      </c>
      <c r="O12" s="42">
        <f t="shared" si="0"/>
        <v>8</v>
      </c>
      <c r="P12" s="42">
        <v>1</v>
      </c>
      <c r="Q12" s="42">
        <f t="shared" si="1"/>
        <v>8</v>
      </c>
      <c r="R12" s="42" t="str">
        <f t="shared" si="2"/>
        <v>Tolerable</v>
      </c>
      <c r="S12" s="19"/>
      <c r="T12" s="19"/>
      <c r="U12" s="29"/>
      <c r="V12" s="29" t="s">
        <v>119</v>
      </c>
      <c r="W12" s="20" t="s">
        <v>114</v>
      </c>
      <c r="X12" s="42" t="s">
        <v>115</v>
      </c>
      <c r="Y12" s="42">
        <v>1</v>
      </c>
      <c r="Z12" s="42">
        <v>1</v>
      </c>
      <c r="AA12" s="42">
        <v>1</v>
      </c>
      <c r="AB12" s="42">
        <v>3</v>
      </c>
      <c r="AC12" s="42">
        <f t="shared" si="3"/>
        <v>6</v>
      </c>
      <c r="AD12" s="42">
        <v>1</v>
      </c>
      <c r="AE12" s="42">
        <f t="shared" si="4"/>
        <v>6</v>
      </c>
      <c r="AF12" s="63" t="str">
        <f t="shared" si="5"/>
        <v>Tolerable</v>
      </c>
    </row>
    <row r="13" spans="1:64" s="8" customFormat="1" ht="243" customHeight="1">
      <c r="A13" s="251"/>
      <c r="B13" s="254"/>
      <c r="C13" s="257"/>
      <c r="D13" s="261"/>
      <c r="E13" s="258"/>
      <c r="F13" s="17" t="s">
        <v>116</v>
      </c>
      <c r="G13" s="17" t="s">
        <v>3</v>
      </c>
      <c r="H13" s="20" t="s">
        <v>120</v>
      </c>
      <c r="I13" s="20" t="s">
        <v>121</v>
      </c>
      <c r="J13" s="21" t="s">
        <v>111</v>
      </c>
      <c r="K13" s="24">
        <v>1</v>
      </c>
      <c r="L13" s="42">
        <v>2</v>
      </c>
      <c r="M13" s="42">
        <v>2</v>
      </c>
      <c r="N13" s="24">
        <v>3</v>
      </c>
      <c r="O13" s="24">
        <f t="shared" si="0"/>
        <v>8</v>
      </c>
      <c r="P13" s="24">
        <v>1</v>
      </c>
      <c r="Q13" s="24">
        <f t="shared" si="1"/>
        <v>8</v>
      </c>
      <c r="R13" s="24" t="str">
        <f t="shared" si="2"/>
        <v>Tolerable</v>
      </c>
      <c r="S13" s="20"/>
      <c r="T13" s="20"/>
      <c r="U13" s="21" t="s">
        <v>122</v>
      </c>
      <c r="V13" s="21" t="s">
        <v>123</v>
      </c>
      <c r="W13" s="19"/>
      <c r="X13" s="42" t="s">
        <v>115</v>
      </c>
      <c r="Y13" s="24">
        <v>1</v>
      </c>
      <c r="Z13" s="42">
        <v>1</v>
      </c>
      <c r="AA13" s="42">
        <v>1</v>
      </c>
      <c r="AB13" s="24">
        <v>3</v>
      </c>
      <c r="AC13" s="24">
        <f t="shared" si="3"/>
        <v>6</v>
      </c>
      <c r="AD13" s="24">
        <v>1</v>
      </c>
      <c r="AE13" s="24">
        <f t="shared" si="4"/>
        <v>6</v>
      </c>
      <c r="AF13" s="64" t="str">
        <f t="shared" si="5"/>
        <v>Tolerable</v>
      </c>
    </row>
    <row r="14" spans="1:64" s="8" customFormat="1" ht="258" customHeight="1">
      <c r="A14" s="251"/>
      <c r="B14" s="254"/>
      <c r="C14" s="257"/>
      <c r="D14" s="261"/>
      <c r="E14" s="258"/>
      <c r="F14" s="17" t="s">
        <v>116</v>
      </c>
      <c r="G14" s="17" t="s">
        <v>3</v>
      </c>
      <c r="H14" s="21" t="s">
        <v>124</v>
      </c>
      <c r="I14" s="21" t="s">
        <v>125</v>
      </c>
      <c r="J14" s="21" t="s">
        <v>111</v>
      </c>
      <c r="K14" s="24">
        <v>1</v>
      </c>
      <c r="L14" s="42">
        <v>2</v>
      </c>
      <c r="M14" s="42">
        <v>2</v>
      </c>
      <c r="N14" s="24">
        <v>3</v>
      </c>
      <c r="O14" s="24">
        <f t="shared" si="0"/>
        <v>8</v>
      </c>
      <c r="P14" s="24">
        <v>2</v>
      </c>
      <c r="Q14" s="24">
        <f t="shared" si="1"/>
        <v>16</v>
      </c>
      <c r="R14" s="50" t="str">
        <f t="shared" si="2"/>
        <v>Moderado</v>
      </c>
      <c r="S14" s="24"/>
      <c r="T14" s="24"/>
      <c r="U14" s="20"/>
      <c r="V14" s="20" t="s">
        <v>126</v>
      </c>
      <c r="W14" s="20" t="s">
        <v>127</v>
      </c>
      <c r="X14" s="42" t="s">
        <v>115</v>
      </c>
      <c r="Y14" s="24">
        <v>1</v>
      </c>
      <c r="Z14" s="42">
        <v>1</v>
      </c>
      <c r="AA14" s="42">
        <v>1</v>
      </c>
      <c r="AB14" s="24">
        <v>3</v>
      </c>
      <c r="AC14" s="24">
        <f t="shared" si="3"/>
        <v>6</v>
      </c>
      <c r="AD14" s="24">
        <v>2</v>
      </c>
      <c r="AE14" s="24">
        <f t="shared" si="4"/>
        <v>12</v>
      </c>
      <c r="AF14" s="64" t="str">
        <f t="shared" si="5"/>
        <v>Moderado</v>
      </c>
    </row>
    <row r="15" spans="1:64" s="8" customFormat="1" ht="258" customHeight="1">
      <c r="A15" s="251"/>
      <c r="B15" s="254"/>
      <c r="C15" s="257"/>
      <c r="D15" s="261"/>
      <c r="E15" s="258"/>
      <c r="F15" s="17" t="s">
        <v>116</v>
      </c>
      <c r="G15" s="17" t="s">
        <v>3</v>
      </c>
      <c r="H15" s="20" t="s">
        <v>128</v>
      </c>
      <c r="I15" s="20" t="s">
        <v>129</v>
      </c>
      <c r="J15" s="21" t="s">
        <v>111</v>
      </c>
      <c r="K15" s="24">
        <v>1</v>
      </c>
      <c r="L15" s="24">
        <v>2</v>
      </c>
      <c r="M15" s="24">
        <v>2</v>
      </c>
      <c r="N15" s="24">
        <v>3</v>
      </c>
      <c r="O15" s="24">
        <f t="shared" si="0"/>
        <v>8</v>
      </c>
      <c r="P15" s="24">
        <v>1</v>
      </c>
      <c r="Q15" s="24">
        <f t="shared" si="1"/>
        <v>8</v>
      </c>
      <c r="R15" s="24" t="str">
        <f t="shared" si="2"/>
        <v>Tolerable</v>
      </c>
      <c r="S15" s="20"/>
      <c r="T15" s="20"/>
      <c r="U15" s="21"/>
      <c r="V15" s="21" t="s">
        <v>130</v>
      </c>
      <c r="W15" s="21"/>
      <c r="X15" s="42" t="s">
        <v>115</v>
      </c>
      <c r="Y15" s="24">
        <v>1</v>
      </c>
      <c r="Z15" s="24">
        <v>1</v>
      </c>
      <c r="AA15" s="24">
        <v>1</v>
      </c>
      <c r="AB15" s="24">
        <v>3</v>
      </c>
      <c r="AC15" s="24">
        <f t="shared" si="3"/>
        <v>6</v>
      </c>
      <c r="AD15" s="24">
        <v>1</v>
      </c>
      <c r="AE15" s="24">
        <f t="shared" si="4"/>
        <v>6</v>
      </c>
      <c r="AF15" s="64" t="str">
        <f t="shared" si="5"/>
        <v>Tolerable</v>
      </c>
    </row>
    <row r="16" spans="1:64" s="8" customFormat="1" ht="268.5" customHeight="1">
      <c r="A16" s="251"/>
      <c r="B16" s="254"/>
      <c r="C16" s="257"/>
      <c r="D16" s="261"/>
      <c r="E16" s="258"/>
      <c r="F16" s="17" t="s">
        <v>116</v>
      </c>
      <c r="G16" s="17" t="s">
        <v>3</v>
      </c>
      <c r="H16" s="20" t="s">
        <v>131</v>
      </c>
      <c r="I16" s="20" t="s">
        <v>132</v>
      </c>
      <c r="J16" s="21" t="s">
        <v>111</v>
      </c>
      <c r="K16" s="24">
        <v>1</v>
      </c>
      <c r="L16" s="24">
        <v>2</v>
      </c>
      <c r="M16" s="24">
        <v>2</v>
      </c>
      <c r="N16" s="24">
        <v>3</v>
      </c>
      <c r="O16" s="24">
        <f t="shared" si="0"/>
        <v>8</v>
      </c>
      <c r="P16" s="24">
        <v>2</v>
      </c>
      <c r="Q16" s="24">
        <f t="shared" si="1"/>
        <v>16</v>
      </c>
      <c r="R16" s="24" t="str">
        <f t="shared" si="2"/>
        <v>Moderado</v>
      </c>
      <c r="S16" s="24"/>
      <c r="T16" s="24"/>
      <c r="U16" s="21"/>
      <c r="V16" s="21" t="s">
        <v>133</v>
      </c>
      <c r="W16" s="21" t="s">
        <v>134</v>
      </c>
      <c r="X16" s="42" t="s">
        <v>115</v>
      </c>
      <c r="Y16" s="24">
        <v>1</v>
      </c>
      <c r="Z16" s="24">
        <v>1</v>
      </c>
      <c r="AA16" s="24">
        <v>1</v>
      </c>
      <c r="AB16" s="24">
        <v>3</v>
      </c>
      <c r="AC16" s="24">
        <f t="shared" si="3"/>
        <v>6</v>
      </c>
      <c r="AD16" s="24">
        <v>2</v>
      </c>
      <c r="AE16" s="24">
        <f t="shared" si="4"/>
        <v>12</v>
      </c>
      <c r="AF16" s="64" t="str">
        <f t="shared" si="5"/>
        <v>Moderado</v>
      </c>
    </row>
    <row r="17" spans="1:32" s="8" customFormat="1" ht="283.5" customHeight="1">
      <c r="A17" s="251"/>
      <c r="B17" s="254"/>
      <c r="C17" s="257"/>
      <c r="D17" s="261"/>
      <c r="E17" s="258"/>
      <c r="F17" s="17" t="s">
        <v>116</v>
      </c>
      <c r="G17" s="17" t="s">
        <v>3</v>
      </c>
      <c r="H17" s="20" t="s">
        <v>135</v>
      </c>
      <c r="I17" s="20" t="s">
        <v>118</v>
      </c>
      <c r="J17" s="21" t="s">
        <v>111</v>
      </c>
      <c r="K17" s="24">
        <v>1</v>
      </c>
      <c r="L17" s="42">
        <v>2</v>
      </c>
      <c r="M17" s="42">
        <v>2</v>
      </c>
      <c r="N17" s="24">
        <v>2</v>
      </c>
      <c r="O17" s="24">
        <f t="shared" si="0"/>
        <v>7</v>
      </c>
      <c r="P17" s="24">
        <v>1</v>
      </c>
      <c r="Q17" s="24">
        <f t="shared" si="1"/>
        <v>7</v>
      </c>
      <c r="R17" s="24" t="str">
        <f t="shared" si="2"/>
        <v>Tolerable</v>
      </c>
      <c r="S17" s="24"/>
      <c r="T17" s="24"/>
      <c r="U17" s="21"/>
      <c r="V17" s="21" t="s">
        <v>136</v>
      </c>
      <c r="W17" s="21"/>
      <c r="X17" s="42" t="s">
        <v>115</v>
      </c>
      <c r="Y17" s="24">
        <v>1</v>
      </c>
      <c r="Z17" s="42">
        <v>1</v>
      </c>
      <c r="AA17" s="42">
        <v>1</v>
      </c>
      <c r="AB17" s="24">
        <v>2</v>
      </c>
      <c r="AC17" s="24">
        <f t="shared" si="3"/>
        <v>5</v>
      </c>
      <c r="AD17" s="24">
        <v>1</v>
      </c>
      <c r="AE17" s="24">
        <f t="shared" si="4"/>
        <v>5</v>
      </c>
      <c r="AF17" s="64" t="str">
        <f t="shared" si="5"/>
        <v>Tolerable</v>
      </c>
    </row>
    <row r="18" spans="1:32" s="8" customFormat="1" ht="409.5" customHeight="1">
      <c r="A18" s="251"/>
      <c r="B18" s="254"/>
      <c r="C18" s="257"/>
      <c r="D18" s="261"/>
      <c r="E18" s="258"/>
      <c r="F18" s="22" t="s">
        <v>137</v>
      </c>
      <c r="G18" s="22" t="s">
        <v>138</v>
      </c>
      <c r="H18" s="23" t="s">
        <v>139</v>
      </c>
      <c r="I18" s="23" t="s">
        <v>140</v>
      </c>
      <c r="J18" s="23" t="s">
        <v>111</v>
      </c>
      <c r="K18" s="30">
        <v>1</v>
      </c>
      <c r="L18" s="30">
        <v>2</v>
      </c>
      <c r="M18" s="30">
        <v>2</v>
      </c>
      <c r="N18" s="30">
        <v>3</v>
      </c>
      <c r="O18" s="30">
        <f t="shared" si="0"/>
        <v>8</v>
      </c>
      <c r="P18" s="30">
        <v>2</v>
      </c>
      <c r="Q18" s="30">
        <f t="shared" si="1"/>
        <v>16</v>
      </c>
      <c r="R18" s="30" t="str">
        <f t="shared" si="2"/>
        <v>Moderado</v>
      </c>
      <c r="S18" s="30"/>
      <c r="T18" s="30"/>
      <c r="U18" s="23" t="s">
        <v>141</v>
      </c>
      <c r="V18" s="23" t="s">
        <v>142</v>
      </c>
      <c r="W18" s="30"/>
      <c r="X18" s="42" t="s">
        <v>115</v>
      </c>
      <c r="Y18" s="30">
        <v>1</v>
      </c>
      <c r="Z18" s="30">
        <v>1</v>
      </c>
      <c r="AA18" s="30">
        <v>1</v>
      </c>
      <c r="AB18" s="30">
        <v>2</v>
      </c>
      <c r="AC18" s="30">
        <f t="shared" si="3"/>
        <v>5</v>
      </c>
      <c r="AD18" s="30">
        <v>2</v>
      </c>
      <c r="AE18" s="30">
        <f t="shared" si="4"/>
        <v>10</v>
      </c>
      <c r="AF18" s="65" t="str">
        <f t="shared" si="5"/>
        <v>Moderado</v>
      </c>
    </row>
    <row r="19" spans="1:32" s="8" customFormat="1" ht="409.5" customHeight="1">
      <c r="A19" s="251"/>
      <c r="B19" s="254"/>
      <c r="C19" s="257"/>
      <c r="D19" s="261"/>
      <c r="E19" s="258"/>
      <c r="F19" s="22" t="s">
        <v>137</v>
      </c>
      <c r="G19" s="22" t="s">
        <v>138</v>
      </c>
      <c r="H19" s="23" t="s">
        <v>143</v>
      </c>
      <c r="I19" s="23" t="s">
        <v>144</v>
      </c>
      <c r="J19" s="23" t="s">
        <v>111</v>
      </c>
      <c r="K19" s="24">
        <v>1</v>
      </c>
      <c r="L19" s="30">
        <v>2</v>
      </c>
      <c r="M19" s="30">
        <v>2</v>
      </c>
      <c r="N19" s="30">
        <v>3</v>
      </c>
      <c r="O19" s="30">
        <f t="shared" ref="O19:O24" si="6">SUM(K19:N19)</f>
        <v>8</v>
      </c>
      <c r="P19" s="30">
        <v>2</v>
      </c>
      <c r="Q19" s="30">
        <f t="shared" si="1"/>
        <v>16</v>
      </c>
      <c r="R19" s="30" t="str">
        <f t="shared" si="2"/>
        <v>Moderado</v>
      </c>
      <c r="S19" s="30"/>
      <c r="T19" s="30"/>
      <c r="U19" s="23" t="s">
        <v>141</v>
      </c>
      <c r="V19" s="23" t="s">
        <v>142</v>
      </c>
      <c r="W19" s="30"/>
      <c r="X19" s="42" t="s">
        <v>115</v>
      </c>
      <c r="Y19" s="24">
        <v>1</v>
      </c>
      <c r="Z19" s="24">
        <v>1</v>
      </c>
      <c r="AA19" s="24">
        <v>1</v>
      </c>
      <c r="AB19" s="24">
        <v>3</v>
      </c>
      <c r="AC19" s="24">
        <f t="shared" si="3"/>
        <v>6</v>
      </c>
      <c r="AD19" s="24">
        <v>1</v>
      </c>
      <c r="AE19" s="24">
        <f t="shared" si="4"/>
        <v>6</v>
      </c>
      <c r="AF19" s="64" t="str">
        <f t="shared" si="5"/>
        <v>Tolerable</v>
      </c>
    </row>
    <row r="20" spans="1:32" s="8" customFormat="1" ht="409.5" customHeight="1">
      <c r="A20" s="251"/>
      <c r="B20" s="254"/>
      <c r="C20" s="257"/>
      <c r="D20" s="261"/>
      <c r="E20" s="277" t="s">
        <v>145</v>
      </c>
      <c r="F20" s="17" t="s">
        <v>146</v>
      </c>
      <c r="G20" s="17" t="s">
        <v>3</v>
      </c>
      <c r="H20" s="21" t="s">
        <v>147</v>
      </c>
      <c r="I20" s="21" t="s">
        <v>148</v>
      </c>
      <c r="J20" s="21" t="s">
        <v>111</v>
      </c>
      <c r="K20" s="24">
        <v>1</v>
      </c>
      <c r="L20" s="24">
        <v>2</v>
      </c>
      <c r="M20" s="24">
        <v>2</v>
      </c>
      <c r="N20" s="24">
        <v>3</v>
      </c>
      <c r="O20" s="24">
        <f t="shared" si="6"/>
        <v>8</v>
      </c>
      <c r="P20" s="24">
        <v>2</v>
      </c>
      <c r="Q20" s="24">
        <f t="shared" si="1"/>
        <v>16</v>
      </c>
      <c r="R20" s="24" t="str">
        <f t="shared" ref="R20:R34" si="7">IF(Q20="","",IF(Q20&lt;=4,"Trivial",IF(AND(Q20&gt;=5,Q20&lt;=8),"Tolerable",IF(AND(Q20&gt;=9,Q20&lt;=16),"Moderado",IF(AND(Q20&gt;=17,Q20&lt;=24),"Importante","Intolerable")))))</f>
        <v>Moderado</v>
      </c>
      <c r="S20" s="20"/>
      <c r="T20" s="20"/>
      <c r="U20" s="21" t="s">
        <v>149</v>
      </c>
      <c r="V20" s="21" t="s">
        <v>150</v>
      </c>
      <c r="W20" s="21" t="s">
        <v>151</v>
      </c>
      <c r="X20" s="42" t="s">
        <v>115</v>
      </c>
      <c r="Y20" s="24">
        <v>1</v>
      </c>
      <c r="Z20" s="24">
        <v>1</v>
      </c>
      <c r="AA20" s="24">
        <v>1</v>
      </c>
      <c r="AB20" s="24">
        <v>3</v>
      </c>
      <c r="AC20" s="24">
        <f t="shared" ref="AC20:AC26" si="8">SUM(Y20:AB20)</f>
        <v>6</v>
      </c>
      <c r="AD20" s="24">
        <v>2</v>
      </c>
      <c r="AE20" s="24">
        <f t="shared" si="4"/>
        <v>12</v>
      </c>
      <c r="AF20" s="64" t="str">
        <f t="shared" ref="AF20:AF34" si="9">IF(AE20="","",IF(AE20&lt;=4,"Trivial",IF(AND(AE20&gt;=5,AE20&lt;=8),"Tolerable",IF(AND(AE20&gt;=9,AE20&lt;=16),"Moderado",IF(AND(AE20&gt;=17,AE20&lt;=24),"Importante","Intolerable")))))</f>
        <v>Moderado</v>
      </c>
    </row>
    <row r="21" spans="1:32" s="8" customFormat="1" ht="409.5" customHeight="1">
      <c r="A21" s="251"/>
      <c r="B21" s="254"/>
      <c r="C21" s="257"/>
      <c r="D21" s="261"/>
      <c r="E21" s="278"/>
      <c r="F21" s="17" t="s">
        <v>146</v>
      </c>
      <c r="G21" s="17" t="s">
        <v>3</v>
      </c>
      <c r="H21" s="21" t="s">
        <v>152</v>
      </c>
      <c r="I21" s="21" t="s">
        <v>148</v>
      </c>
      <c r="J21" s="21" t="s">
        <v>111</v>
      </c>
      <c r="K21" s="24">
        <v>1</v>
      </c>
      <c r="L21" s="24">
        <v>2</v>
      </c>
      <c r="M21" s="24">
        <v>2</v>
      </c>
      <c r="N21" s="24">
        <v>3</v>
      </c>
      <c r="O21" s="24">
        <f t="shared" si="6"/>
        <v>8</v>
      </c>
      <c r="P21" s="24">
        <v>2</v>
      </c>
      <c r="Q21" s="24">
        <f t="shared" ref="Q21:Q24" si="10">+O21*P21</f>
        <v>16</v>
      </c>
      <c r="R21" s="50" t="str">
        <f t="shared" si="7"/>
        <v>Moderado</v>
      </c>
      <c r="S21" s="24"/>
      <c r="T21" s="24"/>
      <c r="U21" s="21" t="s">
        <v>149</v>
      </c>
      <c r="V21" s="21" t="s">
        <v>150</v>
      </c>
      <c r="W21" s="21" t="s">
        <v>151</v>
      </c>
      <c r="X21" s="42" t="s">
        <v>115</v>
      </c>
      <c r="Y21" s="24">
        <v>1</v>
      </c>
      <c r="Z21" s="24">
        <v>1</v>
      </c>
      <c r="AA21" s="24">
        <v>1</v>
      </c>
      <c r="AB21" s="24">
        <v>3</v>
      </c>
      <c r="AC21" s="24">
        <f t="shared" si="8"/>
        <v>6</v>
      </c>
      <c r="AD21" s="24">
        <v>2</v>
      </c>
      <c r="AE21" s="24">
        <f t="shared" ref="AE21:AE26" si="11">+AC21*AD21</f>
        <v>12</v>
      </c>
      <c r="AF21" s="64" t="str">
        <f t="shared" si="9"/>
        <v>Moderado</v>
      </c>
    </row>
    <row r="22" spans="1:32" s="8" customFormat="1" ht="409.5" customHeight="1">
      <c r="A22" s="251"/>
      <c r="B22" s="254"/>
      <c r="C22" s="257"/>
      <c r="D22" s="261"/>
      <c r="E22" s="278"/>
      <c r="F22" s="17" t="s">
        <v>116</v>
      </c>
      <c r="G22" s="17" t="s">
        <v>3</v>
      </c>
      <c r="H22" s="21" t="s">
        <v>153</v>
      </c>
      <c r="I22" s="21" t="s">
        <v>154</v>
      </c>
      <c r="J22" s="21" t="s">
        <v>111</v>
      </c>
      <c r="K22" s="24">
        <v>1</v>
      </c>
      <c r="L22" s="24">
        <v>2</v>
      </c>
      <c r="M22" s="24">
        <v>2</v>
      </c>
      <c r="N22" s="24">
        <v>3</v>
      </c>
      <c r="O22" s="24">
        <f t="shared" si="6"/>
        <v>8</v>
      </c>
      <c r="P22" s="24">
        <v>3</v>
      </c>
      <c r="Q22" s="24">
        <f t="shared" si="10"/>
        <v>24</v>
      </c>
      <c r="R22" s="24" t="str">
        <f t="shared" si="7"/>
        <v>Importante</v>
      </c>
      <c r="S22" s="24"/>
      <c r="T22" s="24"/>
      <c r="U22" s="21" t="s">
        <v>149</v>
      </c>
      <c r="V22" s="21" t="s">
        <v>150</v>
      </c>
      <c r="W22" s="21" t="s">
        <v>151</v>
      </c>
      <c r="X22" s="42" t="s">
        <v>115</v>
      </c>
      <c r="Y22" s="24">
        <v>1</v>
      </c>
      <c r="Z22" s="24">
        <v>1</v>
      </c>
      <c r="AA22" s="24">
        <v>1</v>
      </c>
      <c r="AB22" s="24">
        <v>3</v>
      </c>
      <c r="AC22" s="24">
        <f t="shared" si="8"/>
        <v>6</v>
      </c>
      <c r="AD22" s="24">
        <v>2</v>
      </c>
      <c r="AE22" s="24">
        <f t="shared" si="11"/>
        <v>12</v>
      </c>
      <c r="AF22" s="64" t="str">
        <f t="shared" si="9"/>
        <v>Moderado</v>
      </c>
    </row>
    <row r="23" spans="1:32" s="8" customFormat="1" ht="407.25" customHeight="1">
      <c r="A23" s="251"/>
      <c r="B23" s="254"/>
      <c r="C23" s="257"/>
      <c r="D23" s="261"/>
      <c r="E23" s="278"/>
      <c r="F23" s="17" t="s">
        <v>116</v>
      </c>
      <c r="G23" s="17" t="s">
        <v>3</v>
      </c>
      <c r="H23" s="21" t="s">
        <v>155</v>
      </c>
      <c r="I23" s="21" t="s">
        <v>156</v>
      </c>
      <c r="J23" s="21" t="s">
        <v>111</v>
      </c>
      <c r="K23" s="24">
        <v>1</v>
      </c>
      <c r="L23" s="24">
        <v>2</v>
      </c>
      <c r="M23" s="24">
        <v>2</v>
      </c>
      <c r="N23" s="24">
        <v>3</v>
      </c>
      <c r="O23" s="24">
        <f t="shared" si="6"/>
        <v>8</v>
      </c>
      <c r="P23" s="24">
        <v>2</v>
      </c>
      <c r="Q23" s="24">
        <f t="shared" si="10"/>
        <v>16</v>
      </c>
      <c r="R23" s="24" t="str">
        <f t="shared" si="7"/>
        <v>Moderado</v>
      </c>
      <c r="S23" s="24"/>
      <c r="T23" s="24"/>
      <c r="U23" s="21" t="s">
        <v>157</v>
      </c>
      <c r="V23" s="21" t="s">
        <v>150</v>
      </c>
      <c r="W23" s="21" t="s">
        <v>151</v>
      </c>
      <c r="X23" s="42" t="s">
        <v>115</v>
      </c>
      <c r="Y23" s="24">
        <v>1</v>
      </c>
      <c r="Z23" s="24">
        <v>1</v>
      </c>
      <c r="AA23" s="24">
        <v>1</v>
      </c>
      <c r="AB23" s="24">
        <v>3</v>
      </c>
      <c r="AC23" s="24">
        <f t="shared" si="8"/>
        <v>6</v>
      </c>
      <c r="AD23" s="24">
        <v>2</v>
      </c>
      <c r="AE23" s="24">
        <f t="shared" si="11"/>
        <v>12</v>
      </c>
      <c r="AF23" s="64" t="str">
        <f t="shared" si="9"/>
        <v>Moderado</v>
      </c>
    </row>
    <row r="24" spans="1:32" ht="288" customHeight="1">
      <c r="A24" s="251"/>
      <c r="B24" s="254"/>
      <c r="C24" s="257"/>
      <c r="D24" s="261"/>
      <c r="E24" s="278"/>
      <c r="F24" s="17" t="s">
        <v>108</v>
      </c>
      <c r="G24" s="17" t="s">
        <v>3</v>
      </c>
      <c r="H24" s="21" t="s">
        <v>158</v>
      </c>
      <c r="I24" s="21" t="s">
        <v>110</v>
      </c>
      <c r="J24" s="21" t="s">
        <v>111</v>
      </c>
      <c r="K24" s="24">
        <v>1</v>
      </c>
      <c r="L24" s="24">
        <v>2</v>
      </c>
      <c r="M24" s="24">
        <v>2</v>
      </c>
      <c r="N24" s="24">
        <v>3</v>
      </c>
      <c r="O24" s="24">
        <f t="shared" si="6"/>
        <v>8</v>
      </c>
      <c r="P24" s="24">
        <v>2</v>
      </c>
      <c r="Q24" s="24">
        <f t="shared" si="10"/>
        <v>16</v>
      </c>
      <c r="R24" s="24" t="str">
        <f t="shared" si="7"/>
        <v>Moderado</v>
      </c>
      <c r="S24" s="24"/>
      <c r="T24" s="24"/>
      <c r="U24" s="21" t="s">
        <v>159</v>
      </c>
      <c r="V24" s="21" t="s">
        <v>160</v>
      </c>
      <c r="W24" s="20"/>
      <c r="X24" s="42" t="s">
        <v>115</v>
      </c>
      <c r="Y24" s="24">
        <v>2</v>
      </c>
      <c r="Z24" s="24">
        <v>1</v>
      </c>
      <c r="AA24" s="24">
        <v>1</v>
      </c>
      <c r="AB24" s="24">
        <v>3</v>
      </c>
      <c r="AC24" s="24">
        <f t="shared" si="8"/>
        <v>7</v>
      </c>
      <c r="AD24" s="24">
        <v>2</v>
      </c>
      <c r="AE24" s="24">
        <f t="shared" si="11"/>
        <v>14</v>
      </c>
      <c r="AF24" s="64" t="str">
        <f t="shared" si="9"/>
        <v>Moderado</v>
      </c>
    </row>
    <row r="25" spans="1:32" s="8" customFormat="1" ht="409.5" customHeight="1">
      <c r="A25" s="251"/>
      <c r="B25" s="254"/>
      <c r="C25" s="257"/>
      <c r="D25" s="261"/>
      <c r="E25" s="278"/>
      <c r="F25" s="17" t="s">
        <v>137</v>
      </c>
      <c r="G25" s="17" t="s">
        <v>138</v>
      </c>
      <c r="H25" s="21" t="s">
        <v>161</v>
      </c>
      <c r="I25" s="21" t="s">
        <v>144</v>
      </c>
      <c r="J25" s="21" t="s">
        <v>111</v>
      </c>
      <c r="K25" s="42">
        <v>1</v>
      </c>
      <c r="L25" s="24">
        <v>2</v>
      </c>
      <c r="M25" s="24">
        <v>2</v>
      </c>
      <c r="N25" s="24">
        <v>2</v>
      </c>
      <c r="O25" s="24">
        <f t="shared" ref="O25:O26" si="12">SUM(K25:N25)</f>
        <v>7</v>
      </c>
      <c r="P25" s="24">
        <v>2</v>
      </c>
      <c r="Q25" s="24">
        <f t="shared" ref="Q25:Q26" si="13">+O25*P25</f>
        <v>14</v>
      </c>
      <c r="R25" s="24" t="str">
        <f t="shared" si="7"/>
        <v>Moderado</v>
      </c>
      <c r="S25" s="24"/>
      <c r="T25" s="24"/>
      <c r="U25" s="21" t="s">
        <v>149</v>
      </c>
      <c r="V25" s="21" t="s">
        <v>162</v>
      </c>
      <c r="W25" s="21"/>
      <c r="X25" s="42" t="s">
        <v>115</v>
      </c>
      <c r="Y25" s="24">
        <v>1</v>
      </c>
      <c r="Z25" s="24">
        <v>1</v>
      </c>
      <c r="AA25" s="24">
        <v>1</v>
      </c>
      <c r="AB25" s="24">
        <v>2</v>
      </c>
      <c r="AC25" s="24">
        <f t="shared" si="8"/>
        <v>5</v>
      </c>
      <c r="AD25" s="24">
        <v>1</v>
      </c>
      <c r="AE25" s="24">
        <f t="shared" si="11"/>
        <v>5</v>
      </c>
      <c r="AF25" s="64" t="str">
        <f t="shared" si="9"/>
        <v>Tolerable</v>
      </c>
    </row>
    <row r="26" spans="1:32" s="8" customFormat="1" ht="389.25" customHeight="1">
      <c r="A26" s="251"/>
      <c r="B26" s="254"/>
      <c r="C26" s="257"/>
      <c r="D26" s="261"/>
      <c r="E26" s="279"/>
      <c r="F26" s="17" t="s">
        <v>137</v>
      </c>
      <c r="G26" s="17" t="s">
        <v>138</v>
      </c>
      <c r="H26" s="21" t="s">
        <v>163</v>
      </c>
      <c r="I26" s="21" t="s">
        <v>144</v>
      </c>
      <c r="J26" s="21" t="s">
        <v>111</v>
      </c>
      <c r="K26" s="24">
        <v>1</v>
      </c>
      <c r="L26" s="24">
        <v>2</v>
      </c>
      <c r="M26" s="24">
        <v>2</v>
      </c>
      <c r="N26" s="24">
        <v>2</v>
      </c>
      <c r="O26" s="24">
        <f t="shared" si="12"/>
        <v>7</v>
      </c>
      <c r="P26" s="24">
        <v>2</v>
      </c>
      <c r="Q26" s="24">
        <f t="shared" si="13"/>
        <v>14</v>
      </c>
      <c r="R26" s="24" t="str">
        <f t="shared" si="7"/>
        <v>Moderado</v>
      </c>
      <c r="S26" s="24"/>
      <c r="T26" s="24"/>
      <c r="U26" s="21"/>
      <c r="V26" s="21" t="s">
        <v>162</v>
      </c>
      <c r="W26" s="21"/>
      <c r="X26" s="42" t="s">
        <v>115</v>
      </c>
      <c r="Y26" s="24">
        <v>1</v>
      </c>
      <c r="Z26" s="24">
        <v>1</v>
      </c>
      <c r="AA26" s="24">
        <v>1</v>
      </c>
      <c r="AB26" s="24">
        <v>2</v>
      </c>
      <c r="AC26" s="24">
        <f t="shared" si="8"/>
        <v>5</v>
      </c>
      <c r="AD26" s="24">
        <v>1</v>
      </c>
      <c r="AE26" s="24">
        <f t="shared" si="11"/>
        <v>5</v>
      </c>
      <c r="AF26" s="64" t="str">
        <f t="shared" si="9"/>
        <v>Tolerable</v>
      </c>
    </row>
    <row r="27" spans="1:32" s="8" customFormat="1" ht="214.5" customHeight="1">
      <c r="A27" s="251"/>
      <c r="B27" s="254"/>
      <c r="C27" s="258" t="s">
        <v>164</v>
      </c>
      <c r="D27" s="262" t="s">
        <v>9</v>
      </c>
      <c r="E27" s="258" t="s">
        <v>165</v>
      </c>
      <c r="F27" s="280" t="s">
        <v>166</v>
      </c>
      <c r="G27" s="284" t="s">
        <v>3</v>
      </c>
      <c r="H27" s="286" t="s">
        <v>167</v>
      </c>
      <c r="I27" s="27" t="s">
        <v>168</v>
      </c>
      <c r="J27" s="288" t="s">
        <v>111</v>
      </c>
      <c r="K27" s="24">
        <v>1</v>
      </c>
      <c r="L27" s="24">
        <v>2</v>
      </c>
      <c r="M27" s="24">
        <v>2</v>
      </c>
      <c r="N27" s="24">
        <v>2</v>
      </c>
      <c r="O27" s="24">
        <f t="shared" ref="O27:O34" si="14">SUM(K27:N27)</f>
        <v>7</v>
      </c>
      <c r="P27" s="24">
        <v>1</v>
      </c>
      <c r="Q27" s="24">
        <f t="shared" ref="Q27:Q32" si="15">+O27*P27</f>
        <v>7</v>
      </c>
      <c r="R27" s="51" t="str">
        <f t="shared" si="7"/>
        <v>Tolerable</v>
      </c>
      <c r="S27" s="30"/>
      <c r="T27" s="30"/>
      <c r="U27" s="23"/>
      <c r="V27" s="237" t="s">
        <v>169</v>
      </c>
      <c r="W27" s="23" t="s">
        <v>170</v>
      </c>
      <c r="X27" s="240" t="s">
        <v>115</v>
      </c>
      <c r="Y27" s="30">
        <v>1</v>
      </c>
      <c r="Z27" s="30">
        <v>1</v>
      </c>
      <c r="AA27" s="30">
        <v>1</v>
      </c>
      <c r="AB27" s="30">
        <v>1</v>
      </c>
      <c r="AC27" s="30">
        <f t="shared" ref="AC27:AC34" si="16">SUM(Y27:AB27)</f>
        <v>4</v>
      </c>
      <c r="AD27" s="30">
        <v>1</v>
      </c>
      <c r="AE27" s="30">
        <f t="shared" ref="AE27:AE32" si="17">+AC27*AD27</f>
        <v>4</v>
      </c>
      <c r="AF27" s="65" t="str">
        <f t="shared" si="9"/>
        <v>Trivial</v>
      </c>
    </row>
    <row r="28" spans="1:32" s="8" customFormat="1" ht="186" customHeight="1">
      <c r="A28" s="251"/>
      <c r="B28" s="254"/>
      <c r="C28" s="258"/>
      <c r="D28" s="262"/>
      <c r="E28" s="258"/>
      <c r="F28" s="280"/>
      <c r="G28" s="285"/>
      <c r="H28" s="287"/>
      <c r="I28" s="20" t="s">
        <v>171</v>
      </c>
      <c r="J28" s="289"/>
      <c r="K28" s="24">
        <v>1</v>
      </c>
      <c r="L28" s="24">
        <v>2</v>
      </c>
      <c r="M28" s="24">
        <v>2</v>
      </c>
      <c r="N28" s="24">
        <v>1</v>
      </c>
      <c r="O28" s="24">
        <f t="shared" si="14"/>
        <v>6</v>
      </c>
      <c r="P28" s="24">
        <v>2</v>
      </c>
      <c r="Q28" s="24">
        <f t="shared" si="15"/>
        <v>12</v>
      </c>
      <c r="R28" s="50" t="str">
        <f t="shared" si="7"/>
        <v>Moderado</v>
      </c>
      <c r="S28" s="24"/>
      <c r="T28" s="24"/>
      <c r="U28" s="21"/>
      <c r="V28" s="237"/>
      <c r="W28" s="21"/>
      <c r="X28" s="241"/>
      <c r="Y28" s="24">
        <v>1</v>
      </c>
      <c r="Z28" s="24">
        <v>1</v>
      </c>
      <c r="AA28" s="24">
        <v>1</v>
      </c>
      <c r="AB28" s="24">
        <v>1</v>
      </c>
      <c r="AC28" s="24">
        <f t="shared" si="16"/>
        <v>4</v>
      </c>
      <c r="AD28" s="24">
        <v>2</v>
      </c>
      <c r="AE28" s="24">
        <f t="shared" si="17"/>
        <v>8</v>
      </c>
      <c r="AF28" s="66" t="str">
        <f t="shared" si="9"/>
        <v>Tolerable</v>
      </c>
    </row>
    <row r="29" spans="1:32" s="8" customFormat="1" ht="282.75" customHeight="1">
      <c r="A29" s="251"/>
      <c r="B29" s="254"/>
      <c r="C29" s="258"/>
      <c r="D29" s="24" t="s">
        <v>9</v>
      </c>
      <c r="E29" s="258"/>
      <c r="F29" s="25" t="s">
        <v>166</v>
      </c>
      <c r="G29" s="28" t="s">
        <v>3</v>
      </c>
      <c r="H29" s="29" t="s">
        <v>172</v>
      </c>
      <c r="I29" s="19" t="s">
        <v>173</v>
      </c>
      <c r="J29" s="29" t="s">
        <v>111</v>
      </c>
      <c r="K29" s="42">
        <v>1</v>
      </c>
      <c r="L29" s="42">
        <v>2</v>
      </c>
      <c r="M29" s="42">
        <v>2</v>
      </c>
      <c r="N29" s="42">
        <v>1</v>
      </c>
      <c r="O29" s="42">
        <f t="shared" si="14"/>
        <v>6</v>
      </c>
      <c r="P29" s="42">
        <v>2</v>
      </c>
      <c r="Q29" s="42">
        <f t="shared" si="15"/>
        <v>12</v>
      </c>
      <c r="R29" s="50" t="str">
        <f t="shared" si="7"/>
        <v>Moderado</v>
      </c>
      <c r="S29" s="24"/>
      <c r="T29" s="24"/>
      <c r="U29" s="21"/>
      <c r="V29" s="21" t="s">
        <v>174</v>
      </c>
      <c r="W29" s="21"/>
      <c r="X29" s="42" t="s">
        <v>115</v>
      </c>
      <c r="Y29" s="42">
        <v>1</v>
      </c>
      <c r="Z29" s="42">
        <v>1</v>
      </c>
      <c r="AA29" s="42">
        <v>1</v>
      </c>
      <c r="AB29" s="42">
        <v>1</v>
      </c>
      <c r="AC29" s="42">
        <f t="shared" si="16"/>
        <v>4</v>
      </c>
      <c r="AD29" s="42">
        <v>2</v>
      </c>
      <c r="AE29" s="42">
        <f t="shared" si="17"/>
        <v>8</v>
      </c>
      <c r="AF29" s="66" t="str">
        <f t="shared" si="9"/>
        <v>Tolerable</v>
      </c>
    </row>
    <row r="30" spans="1:32" s="8" customFormat="1" ht="369.75" customHeight="1">
      <c r="A30" s="251"/>
      <c r="B30" s="254"/>
      <c r="C30" s="258"/>
      <c r="D30" s="240" t="s">
        <v>9</v>
      </c>
      <c r="E30" s="258"/>
      <c r="F30" s="26" t="s">
        <v>175</v>
      </c>
      <c r="G30" s="26" t="s">
        <v>138</v>
      </c>
      <c r="H30" s="23" t="s">
        <v>176</v>
      </c>
      <c r="I30" s="27" t="s">
        <v>177</v>
      </c>
      <c r="J30" s="23" t="s">
        <v>178</v>
      </c>
      <c r="K30" s="30">
        <v>1</v>
      </c>
      <c r="L30" s="30">
        <v>2</v>
      </c>
      <c r="M30" s="30">
        <v>2</v>
      </c>
      <c r="N30" s="30">
        <v>2</v>
      </c>
      <c r="O30" s="30">
        <f t="shared" si="14"/>
        <v>7</v>
      </c>
      <c r="P30" s="30">
        <v>2</v>
      </c>
      <c r="Q30" s="42">
        <f t="shared" si="15"/>
        <v>14</v>
      </c>
      <c r="R30" s="51" t="str">
        <f t="shared" si="7"/>
        <v>Moderado</v>
      </c>
      <c r="S30" s="30"/>
      <c r="T30" s="30"/>
      <c r="U30" s="23" t="s">
        <v>179</v>
      </c>
      <c r="V30" s="21" t="s">
        <v>180</v>
      </c>
      <c r="W30" s="23"/>
      <c r="X30" s="42" t="s">
        <v>115</v>
      </c>
      <c r="Y30" s="30">
        <v>1</v>
      </c>
      <c r="Z30" s="30">
        <v>1</v>
      </c>
      <c r="AA30" s="30">
        <v>1</v>
      </c>
      <c r="AB30" s="30">
        <v>2</v>
      </c>
      <c r="AC30" s="30">
        <f t="shared" si="16"/>
        <v>5</v>
      </c>
      <c r="AD30" s="30">
        <v>2</v>
      </c>
      <c r="AE30" s="30">
        <f>AC30*AD30</f>
        <v>10</v>
      </c>
      <c r="AF30" s="67" t="str">
        <f t="shared" si="9"/>
        <v>Moderado</v>
      </c>
    </row>
    <row r="31" spans="1:32" s="8" customFormat="1" ht="303" customHeight="1">
      <c r="A31" s="251"/>
      <c r="B31" s="254"/>
      <c r="C31" s="258"/>
      <c r="D31" s="261"/>
      <c r="E31" s="258"/>
      <c r="F31" s="25" t="s">
        <v>166</v>
      </c>
      <c r="G31" s="26" t="s">
        <v>3</v>
      </c>
      <c r="H31" s="27" t="s">
        <v>181</v>
      </c>
      <c r="I31" s="27" t="s">
        <v>182</v>
      </c>
      <c r="J31" s="23" t="s">
        <v>111</v>
      </c>
      <c r="K31" s="30">
        <v>1</v>
      </c>
      <c r="L31" s="24">
        <v>2</v>
      </c>
      <c r="M31" s="24">
        <v>2</v>
      </c>
      <c r="N31" s="30">
        <v>1</v>
      </c>
      <c r="O31" s="30">
        <f t="shared" si="14"/>
        <v>6</v>
      </c>
      <c r="P31" s="30">
        <v>2</v>
      </c>
      <c r="Q31" s="30">
        <f t="shared" si="15"/>
        <v>12</v>
      </c>
      <c r="R31" s="51" t="str">
        <f t="shared" si="7"/>
        <v>Moderado</v>
      </c>
      <c r="S31" s="30"/>
      <c r="T31" s="30"/>
      <c r="U31" s="23"/>
      <c r="V31" s="23" t="s">
        <v>174</v>
      </c>
      <c r="W31" s="23"/>
      <c r="X31" s="42" t="s">
        <v>115</v>
      </c>
      <c r="Y31" s="30">
        <v>1</v>
      </c>
      <c r="Z31" s="30">
        <v>1</v>
      </c>
      <c r="AA31" s="30">
        <v>1</v>
      </c>
      <c r="AB31" s="30">
        <v>1</v>
      </c>
      <c r="AC31" s="30">
        <f t="shared" si="16"/>
        <v>4</v>
      </c>
      <c r="AD31" s="30">
        <v>2</v>
      </c>
      <c r="AE31" s="30">
        <f t="shared" si="17"/>
        <v>8</v>
      </c>
      <c r="AF31" s="67" t="str">
        <f t="shared" si="9"/>
        <v>Tolerable</v>
      </c>
    </row>
    <row r="32" spans="1:32" s="8" customFormat="1" ht="217.5" customHeight="1">
      <c r="A32" s="251"/>
      <c r="B32" s="254"/>
      <c r="C32" s="258"/>
      <c r="D32" s="261"/>
      <c r="E32" s="258"/>
      <c r="F32" s="17" t="s">
        <v>183</v>
      </c>
      <c r="G32" s="17" t="s">
        <v>3</v>
      </c>
      <c r="H32" s="20" t="s">
        <v>184</v>
      </c>
      <c r="I32" s="20" t="s">
        <v>185</v>
      </c>
      <c r="J32" s="21" t="s">
        <v>111</v>
      </c>
      <c r="K32" s="24">
        <v>1</v>
      </c>
      <c r="L32" s="24">
        <v>2</v>
      </c>
      <c r="M32" s="24">
        <v>2</v>
      </c>
      <c r="N32" s="24">
        <v>1</v>
      </c>
      <c r="O32" s="24">
        <f t="shared" si="14"/>
        <v>6</v>
      </c>
      <c r="P32" s="24">
        <v>2</v>
      </c>
      <c r="Q32" s="24">
        <f t="shared" si="15"/>
        <v>12</v>
      </c>
      <c r="R32" s="50" t="str">
        <f t="shared" si="7"/>
        <v>Moderado</v>
      </c>
      <c r="S32" s="24"/>
      <c r="T32" s="24"/>
      <c r="U32" s="21"/>
      <c r="V32" s="21" t="s">
        <v>174</v>
      </c>
      <c r="W32" s="21"/>
      <c r="X32" s="42" t="s">
        <v>115</v>
      </c>
      <c r="Y32" s="24">
        <v>1</v>
      </c>
      <c r="Z32" s="24">
        <v>1</v>
      </c>
      <c r="AA32" s="24">
        <v>1</v>
      </c>
      <c r="AB32" s="24">
        <v>1</v>
      </c>
      <c r="AC32" s="24">
        <f t="shared" si="16"/>
        <v>4</v>
      </c>
      <c r="AD32" s="24">
        <v>2</v>
      </c>
      <c r="AE32" s="24">
        <f t="shared" si="17"/>
        <v>8</v>
      </c>
      <c r="AF32" s="66" t="str">
        <f t="shared" si="9"/>
        <v>Tolerable</v>
      </c>
    </row>
    <row r="33" spans="1:32" s="8" customFormat="1" ht="407.5" customHeight="1">
      <c r="A33" s="251"/>
      <c r="B33" s="254"/>
      <c r="C33" s="258"/>
      <c r="D33" s="240" t="s">
        <v>9</v>
      </c>
      <c r="E33" s="258"/>
      <c r="F33" s="15" t="s">
        <v>183</v>
      </c>
      <c r="G33" s="15" t="s">
        <v>3</v>
      </c>
      <c r="H33" s="31" t="s">
        <v>186</v>
      </c>
      <c r="I33" s="31" t="s">
        <v>187</v>
      </c>
      <c r="J33" s="43" t="s">
        <v>188</v>
      </c>
      <c r="K33" s="16">
        <v>1</v>
      </c>
      <c r="L33" s="24">
        <v>2</v>
      </c>
      <c r="M33" s="24">
        <v>2</v>
      </c>
      <c r="N33" s="16">
        <v>2</v>
      </c>
      <c r="O33" s="16">
        <f t="shared" si="14"/>
        <v>7</v>
      </c>
      <c r="P33" s="16">
        <v>2</v>
      </c>
      <c r="Q33" s="16">
        <f>O33*P33</f>
        <v>14</v>
      </c>
      <c r="R33" s="52" t="str">
        <f t="shared" si="7"/>
        <v>Moderado</v>
      </c>
      <c r="S33" s="53"/>
      <c r="T33" s="53"/>
      <c r="U33" s="54"/>
      <c r="V33" s="43" t="s">
        <v>189</v>
      </c>
      <c r="W33" s="54"/>
      <c r="X33" s="42" t="s">
        <v>115</v>
      </c>
      <c r="Y33" s="16">
        <v>1</v>
      </c>
      <c r="Z33" s="16">
        <v>1</v>
      </c>
      <c r="AA33" s="16">
        <v>1</v>
      </c>
      <c r="AB33" s="16">
        <v>1</v>
      </c>
      <c r="AC33" s="16">
        <f t="shared" si="16"/>
        <v>4</v>
      </c>
      <c r="AD33" s="16">
        <v>1</v>
      </c>
      <c r="AE33" s="16">
        <f>AC33*AD33</f>
        <v>4</v>
      </c>
      <c r="AF33" s="66" t="str">
        <f t="shared" si="9"/>
        <v>Trivial</v>
      </c>
    </row>
    <row r="34" spans="1:32" s="8" customFormat="1" ht="382.5" customHeight="1">
      <c r="A34" s="252"/>
      <c r="B34" s="255"/>
      <c r="C34" s="259"/>
      <c r="D34" s="263"/>
      <c r="E34" s="259"/>
      <c r="F34" s="32" t="s">
        <v>190</v>
      </c>
      <c r="G34" s="32" t="s">
        <v>138</v>
      </c>
      <c r="H34" s="33" t="s">
        <v>191</v>
      </c>
      <c r="I34" s="33" t="s">
        <v>192</v>
      </c>
      <c r="J34" s="44" t="s">
        <v>188</v>
      </c>
      <c r="K34" s="45">
        <v>1</v>
      </c>
      <c r="L34" s="45">
        <v>2</v>
      </c>
      <c r="M34" s="45">
        <v>2</v>
      </c>
      <c r="N34" s="45">
        <v>2</v>
      </c>
      <c r="O34" s="45">
        <f t="shared" si="14"/>
        <v>7</v>
      </c>
      <c r="P34" s="45">
        <v>2</v>
      </c>
      <c r="Q34" s="45">
        <f>O34*P34</f>
        <v>14</v>
      </c>
      <c r="R34" s="55" t="str">
        <f t="shared" si="7"/>
        <v>Moderado</v>
      </c>
      <c r="S34" s="55"/>
      <c r="T34" s="55"/>
      <c r="U34" s="56"/>
      <c r="V34" s="44" t="s">
        <v>193</v>
      </c>
      <c r="W34" s="56"/>
      <c r="X34" s="45" t="s">
        <v>115</v>
      </c>
      <c r="Y34" s="45">
        <v>1</v>
      </c>
      <c r="Z34" s="45">
        <v>1</v>
      </c>
      <c r="AA34" s="45">
        <v>1</v>
      </c>
      <c r="AB34" s="45">
        <v>1</v>
      </c>
      <c r="AC34" s="45">
        <f t="shared" si="16"/>
        <v>4</v>
      </c>
      <c r="AD34" s="45">
        <v>2</v>
      </c>
      <c r="AE34" s="45">
        <f t="shared" ref="AE34" si="18">AC34*AD34</f>
        <v>8</v>
      </c>
      <c r="AF34" s="68" t="str">
        <f t="shared" si="9"/>
        <v>Tolerable</v>
      </c>
    </row>
    <row r="35" spans="1:32" s="8" customFormat="1" ht="99.75" customHeight="1">
      <c r="A35" s="269" t="s">
        <v>194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57"/>
      <c r="W35" s="57"/>
    </row>
    <row r="36" spans="1:32" s="8" customFormat="1" ht="86.25" customHeight="1">
      <c r="A36" s="271" t="s">
        <v>195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46"/>
      <c r="P36" s="46"/>
      <c r="Q36" s="46"/>
      <c r="R36" s="46"/>
      <c r="S36" s="58"/>
      <c r="T36" s="58"/>
      <c r="U36" s="57"/>
      <c r="V36" s="57"/>
      <c r="W36" s="57"/>
    </row>
    <row r="37" spans="1:32" s="8" customFormat="1" ht="261.75" customHeight="1">
      <c r="A37" s="272" t="s">
        <v>196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</row>
    <row r="38" spans="1:32" s="8" customFormat="1" ht="72" customHeight="1">
      <c r="J38" s="47"/>
      <c r="U38" s="47"/>
      <c r="V38" s="47"/>
      <c r="W38" s="47"/>
    </row>
    <row r="39" spans="1:32" s="8" customFormat="1" ht="123.75" customHeight="1">
      <c r="A39" s="196" t="s">
        <v>11</v>
      </c>
      <c r="B39" s="196" t="s">
        <v>12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48"/>
      <c r="S39" s="196" t="s">
        <v>11</v>
      </c>
      <c r="T39" s="196"/>
      <c r="U39" s="196" t="s">
        <v>32</v>
      </c>
      <c r="V39" s="196" t="s">
        <v>33</v>
      </c>
      <c r="W39" s="34"/>
      <c r="X39" s="273" t="s">
        <v>33</v>
      </c>
      <c r="Y39" s="274"/>
      <c r="Z39" s="274"/>
      <c r="AA39" s="274"/>
      <c r="AB39" s="274"/>
      <c r="AC39" s="274"/>
      <c r="AD39" s="274"/>
      <c r="AE39" s="274"/>
      <c r="AF39" s="275"/>
    </row>
    <row r="40" spans="1:32" s="8" customFormat="1" ht="157" customHeight="1">
      <c r="A40" s="196"/>
      <c r="B40" s="196" t="s">
        <v>13</v>
      </c>
      <c r="C40" s="196"/>
      <c r="D40" s="196" t="s">
        <v>14</v>
      </c>
      <c r="E40" s="196"/>
      <c r="F40" s="196" t="s">
        <v>15</v>
      </c>
      <c r="G40" s="196"/>
      <c r="H40" s="196"/>
      <c r="I40" s="196"/>
      <c r="J40" s="199" t="s">
        <v>16</v>
      </c>
      <c r="K40" s="199"/>
      <c r="L40" s="199"/>
      <c r="M40" s="199"/>
      <c r="N40" s="199"/>
      <c r="O40" s="48"/>
      <c r="S40" s="196"/>
      <c r="T40" s="196"/>
      <c r="U40" s="196"/>
      <c r="V40" s="196"/>
      <c r="W40" s="34"/>
      <c r="X40" s="200"/>
      <c r="Y40" s="201"/>
      <c r="Z40" s="202"/>
      <c r="AA40" s="209" t="s">
        <v>43</v>
      </c>
      <c r="AB40" s="210"/>
      <c r="AC40" s="211"/>
      <c r="AD40" s="198" t="s">
        <v>44</v>
      </c>
      <c r="AE40" s="198"/>
      <c r="AF40" s="198" t="s">
        <v>45</v>
      </c>
    </row>
    <row r="41" spans="1:32" s="8" customFormat="1" ht="126.75" customHeight="1">
      <c r="A41" s="196"/>
      <c r="B41" s="196"/>
      <c r="C41" s="196"/>
      <c r="D41" s="196"/>
      <c r="E41" s="196"/>
      <c r="F41" s="196"/>
      <c r="G41" s="196"/>
      <c r="H41" s="196"/>
      <c r="I41" s="196"/>
      <c r="J41" s="199"/>
      <c r="K41" s="199"/>
      <c r="L41" s="199"/>
      <c r="M41" s="199"/>
      <c r="N41" s="199"/>
      <c r="O41" s="48"/>
      <c r="S41" s="196"/>
      <c r="T41" s="196"/>
      <c r="U41" s="196"/>
      <c r="V41" s="196"/>
      <c r="W41" s="34"/>
      <c r="X41" s="203"/>
      <c r="Y41" s="204"/>
      <c r="Z41" s="205"/>
      <c r="AA41" s="212"/>
      <c r="AB41" s="213"/>
      <c r="AC41" s="214"/>
      <c r="AD41" s="198"/>
      <c r="AE41" s="198"/>
      <c r="AF41" s="198"/>
    </row>
    <row r="42" spans="1:32" s="8" customFormat="1" ht="51">
      <c r="A42" s="196"/>
      <c r="B42" s="196"/>
      <c r="C42" s="196"/>
      <c r="D42" s="196"/>
      <c r="E42" s="196"/>
      <c r="F42" s="196"/>
      <c r="G42" s="196"/>
      <c r="H42" s="196"/>
      <c r="I42" s="196"/>
      <c r="J42" s="199"/>
      <c r="K42" s="199"/>
      <c r="L42" s="199"/>
      <c r="M42" s="199"/>
      <c r="N42" s="199"/>
      <c r="O42" s="48"/>
      <c r="S42" s="196"/>
      <c r="T42" s="196"/>
      <c r="U42" s="196"/>
      <c r="V42" s="196"/>
      <c r="W42" s="34"/>
      <c r="X42" s="206"/>
      <c r="Y42" s="207"/>
      <c r="Z42" s="208"/>
      <c r="AA42" s="215"/>
      <c r="AB42" s="216"/>
      <c r="AC42" s="217"/>
      <c r="AD42" s="198"/>
      <c r="AE42" s="198"/>
      <c r="AF42" s="198"/>
    </row>
    <row r="43" spans="1:32" s="8" customFormat="1" ht="126.75" customHeight="1">
      <c r="A43" s="198">
        <v>1</v>
      </c>
      <c r="B43" s="194" t="s">
        <v>17</v>
      </c>
      <c r="C43" s="194"/>
      <c r="D43" s="195" t="s">
        <v>18</v>
      </c>
      <c r="E43" s="195"/>
      <c r="F43" s="195" t="s">
        <v>19</v>
      </c>
      <c r="G43" s="195"/>
      <c r="H43" s="195"/>
      <c r="I43" s="195"/>
      <c r="J43" s="195" t="s">
        <v>20</v>
      </c>
      <c r="K43" s="195"/>
      <c r="L43" s="195"/>
      <c r="M43" s="195"/>
      <c r="N43" s="195"/>
      <c r="O43" s="48"/>
      <c r="S43" s="198">
        <v>1</v>
      </c>
      <c r="T43" s="198"/>
      <c r="U43" s="235" t="s">
        <v>34</v>
      </c>
      <c r="V43" s="59" t="s">
        <v>35</v>
      </c>
      <c r="W43" s="60"/>
      <c r="X43" s="242" t="s">
        <v>12</v>
      </c>
      <c r="Y43" s="198" t="s">
        <v>46</v>
      </c>
      <c r="Z43" s="198"/>
      <c r="AA43" s="209" t="s">
        <v>47</v>
      </c>
      <c r="AB43" s="210"/>
      <c r="AC43" s="211"/>
      <c r="AD43" s="232" t="s">
        <v>197</v>
      </c>
      <c r="AE43" s="232"/>
      <c r="AF43" s="196" t="s">
        <v>198</v>
      </c>
    </row>
    <row r="44" spans="1:32" s="8" customFormat="1" ht="126.75" customHeight="1">
      <c r="A44" s="198"/>
      <c r="B44" s="194"/>
      <c r="C44" s="194"/>
      <c r="D44" s="195"/>
      <c r="E44" s="195"/>
      <c r="F44" s="195"/>
      <c r="G44" s="195"/>
      <c r="H44" s="195"/>
      <c r="I44" s="195"/>
      <c r="J44" s="195" t="s">
        <v>21</v>
      </c>
      <c r="K44" s="195"/>
      <c r="L44" s="195"/>
      <c r="M44" s="195"/>
      <c r="N44" s="195"/>
      <c r="O44" s="48"/>
      <c r="S44" s="198"/>
      <c r="T44" s="198"/>
      <c r="U44" s="236"/>
      <c r="V44" s="59" t="s">
        <v>36</v>
      </c>
      <c r="W44" s="60"/>
      <c r="X44" s="242"/>
      <c r="Y44" s="198"/>
      <c r="Z44" s="198"/>
      <c r="AA44" s="215"/>
      <c r="AB44" s="216"/>
      <c r="AC44" s="217"/>
      <c r="AD44" s="232"/>
      <c r="AE44" s="232"/>
      <c r="AF44" s="196"/>
    </row>
    <row r="45" spans="1:32" s="9" customFormat="1" ht="126.75" customHeight="1">
      <c r="A45" s="198">
        <v>2</v>
      </c>
      <c r="B45" s="194" t="s">
        <v>22</v>
      </c>
      <c r="C45" s="194"/>
      <c r="D45" s="195" t="s">
        <v>23</v>
      </c>
      <c r="E45" s="195"/>
      <c r="F45" s="195" t="s">
        <v>24</v>
      </c>
      <c r="G45" s="195"/>
      <c r="H45" s="195"/>
      <c r="I45" s="195"/>
      <c r="J45" s="195" t="s">
        <v>25</v>
      </c>
      <c r="K45" s="195"/>
      <c r="L45" s="195"/>
      <c r="M45" s="195"/>
      <c r="N45" s="195"/>
      <c r="O45" s="48"/>
      <c r="P45" s="8"/>
      <c r="Q45" s="8"/>
      <c r="R45" s="8"/>
      <c r="S45" s="198">
        <v>2</v>
      </c>
      <c r="T45" s="198"/>
      <c r="U45" s="235" t="s">
        <v>37</v>
      </c>
      <c r="V45" s="59" t="s">
        <v>38</v>
      </c>
      <c r="W45" s="60"/>
      <c r="X45" s="242"/>
      <c r="Y45" s="218" t="s">
        <v>50</v>
      </c>
      <c r="Z45" s="218"/>
      <c r="AA45" s="219" t="s">
        <v>199</v>
      </c>
      <c r="AB45" s="220"/>
      <c r="AC45" s="221"/>
      <c r="AD45" s="196" t="s">
        <v>200</v>
      </c>
      <c r="AE45" s="196"/>
      <c r="AF45" s="197" t="s">
        <v>201</v>
      </c>
    </row>
    <row r="46" spans="1:32" s="9" customFormat="1" ht="126.75" customHeight="1">
      <c r="A46" s="198"/>
      <c r="B46" s="194"/>
      <c r="C46" s="194"/>
      <c r="D46" s="195"/>
      <c r="E46" s="195"/>
      <c r="F46" s="195"/>
      <c r="G46" s="195"/>
      <c r="H46" s="195"/>
      <c r="I46" s="195"/>
      <c r="J46" s="195" t="s">
        <v>26</v>
      </c>
      <c r="K46" s="195"/>
      <c r="L46" s="195"/>
      <c r="M46" s="195"/>
      <c r="N46" s="195"/>
      <c r="O46" s="48"/>
      <c r="P46" s="8"/>
      <c r="Q46" s="8"/>
      <c r="R46" s="8"/>
      <c r="S46" s="198"/>
      <c r="T46" s="198"/>
      <c r="U46" s="236"/>
      <c r="V46" s="59" t="s">
        <v>39</v>
      </c>
      <c r="W46" s="60"/>
      <c r="X46" s="242"/>
      <c r="Y46" s="218"/>
      <c r="Z46" s="218"/>
      <c r="AA46" s="222"/>
      <c r="AB46" s="223"/>
      <c r="AC46" s="224"/>
      <c r="AD46" s="196"/>
      <c r="AE46" s="196"/>
      <c r="AF46" s="197"/>
    </row>
    <row r="47" spans="1:32" s="9" customFormat="1" ht="126.75" customHeight="1">
      <c r="A47" s="198">
        <v>3</v>
      </c>
      <c r="B47" s="194" t="s">
        <v>27</v>
      </c>
      <c r="C47" s="194"/>
      <c r="D47" s="195" t="s">
        <v>28</v>
      </c>
      <c r="E47" s="195"/>
      <c r="F47" s="195" t="s">
        <v>29</v>
      </c>
      <c r="G47" s="195"/>
      <c r="H47" s="195"/>
      <c r="I47" s="195"/>
      <c r="J47" s="195" t="s">
        <v>30</v>
      </c>
      <c r="K47" s="195"/>
      <c r="L47" s="195"/>
      <c r="M47" s="195"/>
      <c r="N47" s="195"/>
      <c r="O47" s="48"/>
      <c r="P47" s="8"/>
      <c r="Q47" s="8"/>
      <c r="R47" s="8"/>
      <c r="S47" s="198">
        <v>3</v>
      </c>
      <c r="T47" s="198"/>
      <c r="U47" s="235" t="s">
        <v>40</v>
      </c>
      <c r="V47" s="59" t="s">
        <v>41</v>
      </c>
      <c r="W47" s="60"/>
      <c r="X47" s="242"/>
      <c r="Y47" s="218" t="s">
        <v>52</v>
      </c>
      <c r="Z47" s="218"/>
      <c r="AA47" s="225" t="s">
        <v>200</v>
      </c>
      <c r="AB47" s="226"/>
      <c r="AC47" s="227"/>
      <c r="AD47" s="197" t="s">
        <v>202</v>
      </c>
      <c r="AE47" s="197"/>
      <c r="AF47" s="231" t="s">
        <v>203</v>
      </c>
    </row>
    <row r="48" spans="1:32" s="9" customFormat="1" ht="126.75" customHeight="1">
      <c r="A48" s="198"/>
      <c r="B48" s="194"/>
      <c r="C48" s="194"/>
      <c r="D48" s="195"/>
      <c r="E48" s="195"/>
      <c r="F48" s="195"/>
      <c r="G48" s="195"/>
      <c r="H48" s="195"/>
      <c r="I48" s="195"/>
      <c r="J48" s="195" t="s">
        <v>31</v>
      </c>
      <c r="K48" s="195"/>
      <c r="L48" s="195"/>
      <c r="M48" s="195"/>
      <c r="N48" s="195"/>
      <c r="O48" s="48"/>
      <c r="P48" s="8"/>
      <c r="Q48" s="8"/>
      <c r="R48" s="8"/>
      <c r="S48" s="198"/>
      <c r="T48" s="198"/>
      <c r="U48" s="236"/>
      <c r="V48" s="59" t="s">
        <v>42</v>
      </c>
      <c r="W48" s="60"/>
      <c r="X48" s="242"/>
      <c r="Y48" s="218"/>
      <c r="Z48" s="218"/>
      <c r="AA48" s="228"/>
      <c r="AB48" s="229"/>
      <c r="AC48" s="230"/>
      <c r="AD48" s="197"/>
      <c r="AE48" s="197"/>
      <c r="AF48" s="231"/>
    </row>
    <row r="49" spans="1:32" s="9" customFormat="1" ht="65.150000000000006" customHeight="1">
      <c r="A49" s="35"/>
      <c r="B49" s="35"/>
      <c r="C49" s="35"/>
      <c r="D49" s="35"/>
      <c r="E49" s="35"/>
      <c r="F49" s="35"/>
      <c r="G49" s="35"/>
      <c r="H49" s="35"/>
      <c r="I49" s="35"/>
      <c r="J49" s="3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4"/>
      <c r="V49" s="34"/>
      <c r="W49" s="34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s="9" customFormat="1" ht="135.75" customHeight="1">
      <c r="A50" s="35"/>
      <c r="B50" s="35"/>
      <c r="C50" s="35"/>
      <c r="D50" s="35"/>
      <c r="E50" s="35"/>
      <c r="F50" s="35"/>
      <c r="G50" s="35"/>
      <c r="H50" s="35"/>
      <c r="I50" s="35"/>
      <c r="J50" s="3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4"/>
      <c r="V50" s="34"/>
      <c r="W50" s="34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2" s="9" customFormat="1" ht="50.15" customHeight="1">
      <c r="A51" s="151"/>
      <c r="B51" s="152"/>
      <c r="C51" s="152"/>
      <c r="D51" s="152"/>
      <c r="E51" s="152"/>
      <c r="F51" s="152"/>
      <c r="G51" s="153"/>
      <c r="H51" s="151"/>
      <c r="I51" s="153"/>
      <c r="J51" s="151"/>
      <c r="K51" s="152"/>
      <c r="L51" s="152"/>
      <c r="M51" s="152"/>
      <c r="N51" s="153"/>
      <c r="O51" s="160" t="s">
        <v>204</v>
      </c>
      <c r="P51" s="160"/>
      <c r="Q51" s="160"/>
      <c r="R51" s="160"/>
      <c r="S51" s="35"/>
      <c r="T51" s="35"/>
      <c r="U51" s="34"/>
      <c r="V51" s="34"/>
      <c r="W51" s="34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2" s="9" customFormat="1" ht="94.5" customHeight="1">
      <c r="A52" s="154"/>
      <c r="B52" s="155"/>
      <c r="C52" s="155"/>
      <c r="D52" s="155"/>
      <c r="E52" s="155"/>
      <c r="F52" s="155"/>
      <c r="G52" s="156"/>
      <c r="H52" s="154"/>
      <c r="I52" s="156"/>
      <c r="J52" s="154"/>
      <c r="K52" s="155"/>
      <c r="L52" s="155"/>
      <c r="M52" s="155"/>
      <c r="N52" s="156"/>
      <c r="O52" s="160"/>
      <c r="P52" s="160"/>
      <c r="Q52" s="160"/>
      <c r="R52" s="160"/>
      <c r="S52" s="35"/>
      <c r="T52" s="35"/>
      <c r="U52" s="34"/>
      <c r="V52" s="34"/>
      <c r="W52" s="34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 s="8" customFormat="1" ht="51">
      <c r="A53" s="154"/>
      <c r="B53" s="155"/>
      <c r="C53" s="155"/>
      <c r="D53" s="155"/>
      <c r="E53" s="155"/>
      <c r="F53" s="155"/>
      <c r="G53" s="156"/>
      <c r="H53" s="154"/>
      <c r="I53" s="156"/>
      <c r="J53" s="154"/>
      <c r="K53" s="155"/>
      <c r="L53" s="155"/>
      <c r="M53" s="155"/>
      <c r="N53" s="156"/>
      <c r="O53" s="161">
        <v>45680</v>
      </c>
      <c r="P53" s="162"/>
      <c r="Q53" s="162"/>
      <c r="R53" s="163"/>
      <c r="S53" s="35"/>
      <c r="T53" s="35"/>
      <c r="U53" s="34"/>
      <c r="V53" s="34"/>
      <c r="W53" s="34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32" s="8" customFormat="1" ht="51">
      <c r="A54" s="154"/>
      <c r="B54" s="155"/>
      <c r="C54" s="155"/>
      <c r="D54" s="155"/>
      <c r="E54" s="155"/>
      <c r="F54" s="155"/>
      <c r="G54" s="156"/>
      <c r="H54" s="154"/>
      <c r="I54" s="156"/>
      <c r="J54" s="154"/>
      <c r="K54" s="155"/>
      <c r="L54" s="155"/>
      <c r="M54" s="155"/>
      <c r="N54" s="156"/>
      <c r="O54" s="164"/>
      <c r="P54" s="165"/>
      <c r="Q54" s="165"/>
      <c r="R54" s="166"/>
      <c r="S54" s="35"/>
      <c r="T54" s="35"/>
      <c r="U54" s="34"/>
      <c r="V54" s="34"/>
      <c r="W54" s="34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 s="8" customFormat="1" ht="60" customHeight="1">
      <c r="A55" s="157"/>
      <c r="B55" s="158"/>
      <c r="C55" s="158"/>
      <c r="D55" s="158"/>
      <c r="E55" s="158"/>
      <c r="F55" s="158"/>
      <c r="G55" s="159"/>
      <c r="H55" s="157"/>
      <c r="I55" s="159"/>
      <c r="J55" s="157"/>
      <c r="K55" s="158"/>
      <c r="L55" s="158"/>
      <c r="M55" s="158"/>
      <c r="N55" s="159"/>
      <c r="O55" s="164"/>
      <c r="P55" s="165"/>
      <c r="Q55" s="165"/>
      <c r="R55" s="166"/>
      <c r="S55" s="35"/>
      <c r="T55" s="35"/>
      <c r="U55" s="34"/>
      <c r="V55" s="34"/>
      <c r="W55" s="34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s="8" customFormat="1" ht="34.5" customHeight="1">
      <c r="A56" s="170" t="s">
        <v>205</v>
      </c>
      <c r="B56" s="171"/>
      <c r="C56" s="171"/>
      <c r="D56" s="171"/>
      <c r="E56" s="171"/>
      <c r="F56" s="171"/>
      <c r="G56" s="172"/>
      <c r="H56" s="170" t="s">
        <v>206</v>
      </c>
      <c r="I56" s="172"/>
      <c r="J56" s="170" t="s">
        <v>261</v>
      </c>
      <c r="K56" s="171"/>
      <c r="L56" s="171"/>
      <c r="M56" s="171"/>
      <c r="N56" s="172"/>
      <c r="O56" s="164"/>
      <c r="P56" s="165"/>
      <c r="Q56" s="165"/>
      <c r="R56" s="166"/>
      <c r="S56" s="46"/>
      <c r="T56" s="46"/>
      <c r="U56" s="61"/>
      <c r="V56" s="61"/>
      <c r="W56" s="61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s="8" customFormat="1" ht="206.25" customHeight="1">
      <c r="A57" s="173"/>
      <c r="B57" s="174"/>
      <c r="C57" s="174"/>
      <c r="D57" s="174"/>
      <c r="E57" s="174"/>
      <c r="F57" s="174"/>
      <c r="G57" s="175"/>
      <c r="H57" s="173"/>
      <c r="I57" s="175"/>
      <c r="J57" s="173"/>
      <c r="K57" s="174"/>
      <c r="L57" s="174"/>
      <c r="M57" s="174"/>
      <c r="N57" s="175"/>
      <c r="O57" s="164"/>
      <c r="P57" s="165"/>
      <c r="Q57" s="165"/>
      <c r="R57" s="166"/>
      <c r="S57" s="46"/>
      <c r="T57" s="46"/>
      <c r="U57" s="61"/>
      <c r="V57" s="61"/>
      <c r="W57" s="61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s="8" customFormat="1" ht="57.75" customHeight="1">
      <c r="A58" s="243" t="s">
        <v>207</v>
      </c>
      <c r="B58" s="244"/>
      <c r="C58" s="244"/>
      <c r="D58" s="244"/>
      <c r="E58" s="244"/>
      <c r="F58" s="244"/>
      <c r="G58" s="245"/>
      <c r="H58" s="246" t="s">
        <v>208</v>
      </c>
      <c r="I58" s="246"/>
      <c r="J58" s="246"/>
      <c r="K58" s="246"/>
      <c r="L58" s="246"/>
      <c r="M58" s="246"/>
      <c r="N58" s="246"/>
      <c r="O58" s="167"/>
      <c r="P58" s="168"/>
      <c r="Q58" s="168"/>
      <c r="R58" s="169"/>
      <c r="S58" s="46"/>
      <c r="T58" s="46"/>
      <c r="U58" s="61"/>
      <c r="V58" s="61"/>
      <c r="W58" s="61"/>
      <c r="X58" s="46"/>
      <c r="Y58" s="46"/>
      <c r="Z58" s="46"/>
      <c r="AA58" s="46"/>
      <c r="AB58" s="46"/>
      <c r="AC58" s="46"/>
      <c r="AD58" s="46"/>
      <c r="AE58" s="46"/>
      <c r="AF58" s="46"/>
    </row>
  </sheetData>
  <mergeCells count="129"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  <mergeCell ref="A7:AF7"/>
    <mergeCell ref="K8:R8"/>
    <mergeCell ref="S8:W8"/>
    <mergeCell ref="Y8:AF8"/>
    <mergeCell ref="A35:U35"/>
    <mergeCell ref="A36:N36"/>
    <mergeCell ref="A37:W37"/>
    <mergeCell ref="B39:N39"/>
    <mergeCell ref="X39:AF39"/>
    <mergeCell ref="E8:E10"/>
    <mergeCell ref="E11:E19"/>
    <mergeCell ref="E20:E26"/>
    <mergeCell ref="E27:E34"/>
    <mergeCell ref="F8:F10"/>
    <mergeCell ref="F27:F28"/>
    <mergeCell ref="G8:G10"/>
    <mergeCell ref="G27:G28"/>
    <mergeCell ref="H8:H10"/>
    <mergeCell ref="H27:H28"/>
    <mergeCell ref="I8:I10"/>
    <mergeCell ref="J8:J10"/>
    <mergeCell ref="J27:J28"/>
    <mergeCell ref="K9:K10"/>
    <mergeCell ref="L9:L10"/>
    <mergeCell ref="A58:G58"/>
    <mergeCell ref="H58:N58"/>
    <mergeCell ref="A8:A10"/>
    <mergeCell ref="A11:A34"/>
    <mergeCell ref="A39:A42"/>
    <mergeCell ref="A43:A44"/>
    <mergeCell ref="A45:A46"/>
    <mergeCell ref="A47:A48"/>
    <mergeCell ref="B8:B10"/>
    <mergeCell ref="B11:B34"/>
    <mergeCell ref="C8:C10"/>
    <mergeCell ref="C11:C26"/>
    <mergeCell ref="C27:C34"/>
    <mergeCell ref="D9:D10"/>
    <mergeCell ref="D11:D26"/>
    <mergeCell ref="D27:D28"/>
    <mergeCell ref="D30:D32"/>
    <mergeCell ref="D33:D34"/>
    <mergeCell ref="AF9:AF10"/>
    <mergeCell ref="AF40:AF42"/>
    <mergeCell ref="U39:U42"/>
    <mergeCell ref="U43:U44"/>
    <mergeCell ref="U45:U46"/>
    <mergeCell ref="U47:U48"/>
    <mergeCell ref="V9:V10"/>
    <mergeCell ref="V27:V28"/>
    <mergeCell ref="V39:V42"/>
    <mergeCell ref="W9:W10"/>
    <mergeCell ref="X8:X10"/>
    <mergeCell ref="X27:X28"/>
    <mergeCell ref="X43:X48"/>
    <mergeCell ref="U9:U10"/>
    <mergeCell ref="S39:T42"/>
    <mergeCell ref="B43:C44"/>
    <mergeCell ref="D43:E44"/>
    <mergeCell ref="AD43:AE44"/>
    <mergeCell ref="S43:T44"/>
    <mergeCell ref="Y43:Z44"/>
    <mergeCell ref="AA43:AC44"/>
    <mergeCell ref="Y9:Y10"/>
    <mergeCell ref="Z9:Z10"/>
    <mergeCell ref="AA9:AA10"/>
    <mergeCell ref="AB9:AB10"/>
    <mergeCell ref="AC9:AC10"/>
    <mergeCell ref="AD9:AD10"/>
    <mergeCell ref="AE9:AE10"/>
    <mergeCell ref="M9:M10"/>
    <mergeCell ref="N9:N10"/>
    <mergeCell ref="O9:O10"/>
    <mergeCell ref="P9:P10"/>
    <mergeCell ref="Q9:Q10"/>
    <mergeCell ref="R9:R10"/>
    <mergeCell ref="S9:S10"/>
    <mergeCell ref="T9:T10"/>
    <mergeCell ref="J43:N43"/>
    <mergeCell ref="J44:N44"/>
    <mergeCell ref="F45:I46"/>
    <mergeCell ref="S45:T46"/>
    <mergeCell ref="Y45:Z46"/>
    <mergeCell ref="AA45:AC46"/>
    <mergeCell ref="F47:I48"/>
    <mergeCell ref="S47:T48"/>
    <mergeCell ref="Y47:Z48"/>
    <mergeCell ref="AA47:AC48"/>
    <mergeCell ref="AF43:AF44"/>
    <mergeCell ref="AF45:AF46"/>
    <mergeCell ref="AF47:AF48"/>
    <mergeCell ref="J45:N45"/>
    <mergeCell ref="J46:N46"/>
    <mergeCell ref="J47:N47"/>
    <mergeCell ref="J48:N48"/>
    <mergeCell ref="A51:G55"/>
    <mergeCell ref="H51:I55"/>
    <mergeCell ref="J51:N55"/>
    <mergeCell ref="O51:R52"/>
    <mergeCell ref="O53:R58"/>
    <mergeCell ref="A56:G57"/>
    <mergeCell ref="H56:I57"/>
    <mergeCell ref="J56:N57"/>
    <mergeCell ref="A1:F4"/>
    <mergeCell ref="G1:AF4"/>
    <mergeCell ref="B45:C46"/>
    <mergeCell ref="D45:E46"/>
    <mergeCell ref="AD45:AE46"/>
    <mergeCell ref="B47:C48"/>
    <mergeCell ref="D47:E48"/>
    <mergeCell ref="AD47:AE48"/>
    <mergeCell ref="B40:C42"/>
    <mergeCell ref="D40:E42"/>
    <mergeCell ref="AD40:AE42"/>
    <mergeCell ref="F40:I42"/>
    <mergeCell ref="J40:N42"/>
    <mergeCell ref="X40:Z42"/>
    <mergeCell ref="AA40:AC42"/>
    <mergeCell ref="F43:I44"/>
  </mergeCells>
  <conditionalFormatting sqref="A11:B23 A25:B34">
    <cfRule type="containsText" dxfId="364" priority="332" operator="containsText" text="Tolerable">
      <formula>NOT(ISERROR(SEARCH("Tolerable",A11)))</formula>
    </cfRule>
  </conditionalFormatting>
  <conditionalFormatting sqref="A1:F4 Y5:AF5 A6:AF7 E8:F8 I8:AF8 D8:D9 E31:E32 E34">
    <cfRule type="containsText" dxfId="363" priority="4792" operator="containsText" text="Tolerable">
      <formula>NOT(ISERROR(SEARCH("Tolerable",A1)))</formula>
    </cfRule>
  </conditionalFormatting>
  <conditionalFormatting sqref="A5:K5 V5:W5">
    <cfRule type="containsText" dxfId="362" priority="597" operator="containsText" text="Tolerable">
      <formula>NOT(ISERROR(SEARCH("Tolerable",A5)))</formula>
    </cfRule>
  </conditionalFormatting>
  <conditionalFormatting sqref="D27:E30">
    <cfRule type="containsText" dxfId="361" priority="657" operator="containsText" text="Tolerable">
      <formula>NOT(ISERROR(SEARCH("Tolerable",D27)))</formula>
    </cfRule>
  </conditionalFormatting>
  <conditionalFormatting sqref="D33:E33">
    <cfRule type="containsText" dxfId="360" priority="655" operator="containsText" text="Tolerable">
      <formula>NOT(ISERROR(SEARCH("Tolerable",D33)))</formula>
    </cfRule>
  </conditionalFormatting>
  <conditionalFormatting sqref="F27:F34">
    <cfRule type="containsText" dxfId="359" priority="52" operator="containsText" text="Tolerable">
      <formula>NOT(ISERROR(SEARCH("Tolerable",F27)))</formula>
    </cfRule>
  </conditionalFormatting>
  <conditionalFormatting sqref="G1 A8:C8">
    <cfRule type="containsText" dxfId="358" priority="675" operator="containsText" text="Tolerable">
      <formula>NOT(ISERROR(SEARCH("Tolerable",A1)))</formula>
    </cfRule>
  </conditionalFormatting>
  <conditionalFormatting sqref="G29:J29">
    <cfRule type="containsText" dxfId="357" priority="68" operator="containsText" text="Tolerable">
      <formula>NOT(ISERROR(SEARCH("Tolerable",G29)))</formula>
    </cfRule>
  </conditionalFormatting>
  <conditionalFormatting sqref="G27:K27 N27:Q27">
    <cfRule type="containsText" dxfId="356" priority="70" operator="containsText" text="Tolerable">
      <formula>NOT(ISERROR(SEARCH("Tolerable",G27)))</formula>
    </cfRule>
  </conditionalFormatting>
  <conditionalFormatting sqref="I28">
    <cfRule type="containsText" dxfId="355" priority="133" operator="containsText" text="Tolerable">
      <formula>NOT(ISERROR(SEARCH("Tolerable",I28)))</formula>
    </cfRule>
  </conditionalFormatting>
  <conditionalFormatting sqref="J14">
    <cfRule type="containsText" dxfId="354" priority="466" operator="containsText" text="Tolerable">
      <formula>NOT(ISERROR(SEARCH("Tolerable",J14)))</formula>
    </cfRule>
  </conditionalFormatting>
  <conditionalFormatting sqref="J17:J26">
    <cfRule type="containsText" dxfId="353" priority="267" operator="containsText" text="Tolerable">
      <formula>NOT(ISERROR(SEARCH("Tolerable",J17)))</formula>
    </cfRule>
  </conditionalFormatting>
  <conditionalFormatting sqref="K9:W9">
    <cfRule type="containsText" dxfId="352" priority="672" operator="containsText" text="Tolerable">
      <formula>NOT(ISERROR(SEARCH("Tolerable",K9)))</formula>
    </cfRule>
  </conditionalFormatting>
  <conditionalFormatting sqref="N30:P30 G30:K34">
    <cfRule type="containsText" dxfId="351" priority="66" operator="containsText" text="Tolerable">
      <formula>NOT(ISERROR(SEARCH("Tolerable",G30)))</formula>
    </cfRule>
  </conditionalFormatting>
  <conditionalFormatting sqref="N31:Q31">
    <cfRule type="containsText" dxfId="350" priority="128" operator="containsText" text="Tolerable">
      <formula>NOT(ISERROR(SEARCH("Tolerable",N31)))</formula>
    </cfRule>
  </conditionalFormatting>
  <conditionalFormatting sqref="N33:R34">
    <cfRule type="containsText" dxfId="349" priority="118" operator="containsText" text="Tolerable">
      <formula>NOT(ISERROR(SEARCH("Tolerable",N33)))</formula>
    </cfRule>
  </conditionalFormatting>
  <conditionalFormatting sqref="N28:W28 R29:W29">
    <cfRule type="containsText" dxfId="348" priority="233" operator="containsText" text="Tolerable">
      <formula>NOT(ISERROR(SEARCH("Tolerable",N28)))</formula>
    </cfRule>
  </conditionalFormatting>
  <conditionalFormatting sqref="N32:W32">
    <cfRule type="containsText" dxfId="347" priority="101" operator="containsText" text="Tolerable">
      <formula>NOT(ISERROR(SEARCH("Tolerable",N32)))</formula>
    </cfRule>
  </conditionalFormatting>
  <conditionalFormatting sqref="R6 R8 R59:R1048576">
    <cfRule type="containsText" dxfId="346" priority="4919" operator="containsText" text="IMPORTANTE">
      <formula>NOT(ISERROR(SEARCH("IMPORTANTE",R6)))</formula>
    </cfRule>
    <cfRule type="containsText" dxfId="345" priority="4916" operator="containsText" text="MODERADO">
      <formula>NOT(ISERROR(SEARCH("MODERADO",R6)))</formula>
    </cfRule>
    <cfRule type="containsText" dxfId="344" priority="4917" operator="containsText" text="INTOLERABLE">
      <formula>NOT(ISERROR(SEARCH("INTOLERABLE",R6)))</formula>
    </cfRule>
    <cfRule type="containsText" dxfId="343" priority="4920" operator="containsText" text="MODERADO">
      <formula>NOT(ISERROR(SEARCH("MODERADO",R6)))</formula>
    </cfRule>
  </conditionalFormatting>
  <conditionalFormatting sqref="R6 R59:R1048576">
    <cfRule type="containsText" dxfId="342" priority="5268" operator="containsText" text="Intolerable">
      <formula>NOT(ISERROR(SEARCH("Intolerable",R6)))</formula>
    </cfRule>
    <cfRule type="containsText" dxfId="341" priority="5269" operator="containsText" text="Importante">
      <formula>NOT(ISERROR(SEARCH("Importante",R6)))</formula>
    </cfRule>
    <cfRule type="containsText" dxfId="340" priority="5270" operator="containsText" text="Moderado">
      <formula>NOT(ISERROR(SEARCH("Moderado",R6)))</formula>
    </cfRule>
  </conditionalFormatting>
  <conditionalFormatting sqref="R11:R13">
    <cfRule type="containsText" dxfId="339" priority="490" operator="containsText" text="TOLERABLE">
      <formula>NOT(ISERROR(SEARCH("TOLERABLE",R11)))</formula>
    </cfRule>
    <cfRule type="containsText" dxfId="338" priority="489" operator="containsText" text="MODERADO">
      <formula>NOT(ISERROR(SEARCH("MODERADO",R11)))</formula>
    </cfRule>
    <cfRule type="containsText" dxfId="337" priority="492" operator="containsText" text="Importante">
      <formula>NOT(ISERROR(SEARCH("Importante",R11)))</formula>
    </cfRule>
    <cfRule type="containsText" dxfId="336" priority="504" operator="containsText" text="Importante">
      <formula>NOT(ISERROR(SEARCH("Importante",R11)))</formula>
    </cfRule>
    <cfRule type="containsText" dxfId="335" priority="494" operator="containsText" text="Tolerable">
      <formula>NOT(ISERROR(SEARCH("Tolerable",R11)))</formula>
    </cfRule>
    <cfRule type="containsText" dxfId="334" priority="488" operator="containsText" text="TRIVIAL">
      <formula>NOT(ISERROR(SEARCH("TRIVIAL",R11)))</formula>
    </cfRule>
    <cfRule type="containsText" dxfId="333" priority="498" operator="containsText" text="MODERADO">
      <formula>NOT(ISERROR(SEARCH("MODERADO",R11)))</formula>
    </cfRule>
    <cfRule type="containsText" dxfId="332" priority="497" operator="containsText" text="TRIVIAL">
      <formula>NOT(ISERROR(SEARCH("TRIVIAL",R11)))</formula>
    </cfRule>
    <cfRule type="containsText" dxfId="331" priority="496" operator="containsText" text="IMPORTANTE">
      <formula>NOT(ISERROR(SEARCH("IMPORTANTE",R11)))</formula>
    </cfRule>
    <cfRule type="containsText" dxfId="330" priority="505" operator="containsText" text="Moderado">
      <formula>NOT(ISERROR(SEARCH("Moderado",R11)))</formula>
    </cfRule>
    <cfRule type="containsText" dxfId="329" priority="495" operator="containsText" text="INTOLERABLE">
      <formula>NOT(ISERROR(SEARCH("INTOLERABLE",R11)))</formula>
    </cfRule>
    <cfRule type="containsText" dxfId="328" priority="503" operator="containsText" text="Intolerable">
      <formula>NOT(ISERROR(SEARCH("Intolerable",R11)))</formula>
    </cfRule>
    <cfRule type="containsText" dxfId="327" priority="493" operator="containsText" text="Moderado">
      <formula>NOT(ISERROR(SEARCH("Moderado",R11)))</formula>
    </cfRule>
    <cfRule type="containsText" dxfId="326" priority="502" operator="containsText" text="Moderado">
      <formula>NOT(ISERROR(SEARCH("Moderado",R11)))</formula>
    </cfRule>
    <cfRule type="containsText" dxfId="325" priority="491" operator="containsText" text="Intolerable">
      <formula>NOT(ISERROR(SEARCH("Intolerable",R11)))</formula>
    </cfRule>
    <cfRule type="containsText" dxfId="324" priority="501" operator="containsText" text="Importante">
      <formula>NOT(ISERROR(SEARCH("Importante",R11)))</formula>
    </cfRule>
    <cfRule type="containsText" dxfId="323" priority="500" operator="containsText" text="Intolerable">
      <formula>NOT(ISERROR(SEARCH("Intolerable",R11)))</formula>
    </cfRule>
    <cfRule type="containsText" dxfId="322" priority="499" operator="containsText" text="TOLERABLE">
      <formula>NOT(ISERROR(SEARCH("TOLERABLE",R11)))</formula>
    </cfRule>
  </conditionalFormatting>
  <conditionalFormatting sqref="R11:R14">
    <cfRule type="containsText" dxfId="321" priority="475" operator="containsText" text="IMPORTANTE">
      <formula>NOT(ISERROR(SEARCH("IMPORTANTE",R11)))</formula>
    </cfRule>
    <cfRule type="containsText" dxfId="320" priority="474" operator="containsText" text="INTOLERABLE">
      <formula>NOT(ISERROR(SEARCH("INTOLERABLE",R11)))</formula>
    </cfRule>
  </conditionalFormatting>
  <conditionalFormatting sqref="R14">
    <cfRule type="containsText" dxfId="319" priority="468" operator="containsText" text="Importante">
      <formula>NOT(ISERROR(SEARCH("Importante",R14)))</formula>
    </cfRule>
    <cfRule type="containsText" dxfId="318" priority="469" operator="containsText" text="Moderado">
      <formula>NOT(ISERROR(SEARCH("Moderado",R14)))</formula>
    </cfRule>
    <cfRule type="containsText" dxfId="317" priority="470" operator="containsText" text="Tolerable">
      <formula>NOT(ISERROR(SEARCH("Tolerable",R14)))</formula>
    </cfRule>
    <cfRule type="containsText" dxfId="316" priority="471" operator="containsText" text="Importante">
      <formula>NOT(ISERROR(SEARCH("Importante",R14)))</formula>
    </cfRule>
    <cfRule type="containsText" dxfId="315" priority="472" operator="containsText" text="Tolerable">
      <formula>NOT(ISERROR(SEARCH("Tolerable",R14)))</formula>
    </cfRule>
    <cfRule type="containsText" dxfId="314" priority="467" operator="containsText" text="Intolerable">
      <formula>NOT(ISERROR(SEARCH("Intolerable",R14)))</formula>
    </cfRule>
    <cfRule type="containsText" dxfId="313" priority="473" operator="containsText" text="MODERADO">
      <formula>NOT(ISERROR(SEARCH("MODERADO",R14)))</formula>
    </cfRule>
    <cfRule type="containsText" dxfId="312" priority="476" operator="containsText" text="MODERADO">
      <formula>NOT(ISERROR(SEARCH("MODERADO",R14)))</formula>
    </cfRule>
    <cfRule type="containsText" dxfId="311" priority="477" operator="containsText" text="importante">
      <formula>NOT(ISERROR(SEARCH("importante",R14)))</formula>
    </cfRule>
    <cfRule type="containsText" dxfId="310" priority="478" operator="containsText" text="Intolerable">
      <formula>NOT(ISERROR(SEARCH("Intolerable",R14)))</formula>
    </cfRule>
    <cfRule type="containsText" dxfId="309" priority="479" operator="containsText" text="Importante">
      <formula>NOT(ISERROR(SEARCH("Importante",R14)))</formula>
    </cfRule>
    <cfRule type="containsText" dxfId="308" priority="480" operator="containsText" text="Moderado">
      <formula>NOT(ISERROR(SEARCH("Moderado",R14)))</formula>
    </cfRule>
  </conditionalFormatting>
  <conditionalFormatting sqref="R15">
    <cfRule type="containsText" dxfId="307" priority="460" operator="containsText" text="Moderado">
      <formula>NOT(ISERROR(SEARCH("Moderado",R15)))</formula>
    </cfRule>
    <cfRule type="containsText" dxfId="306" priority="459" operator="containsText" text="Importante">
      <formula>NOT(ISERROR(SEARCH("Importante",R15)))</formula>
    </cfRule>
    <cfRule type="containsText" dxfId="305" priority="458" operator="containsText" text="Intolerable">
      <formula>NOT(ISERROR(SEARCH("Intolerable",R15)))</formula>
    </cfRule>
    <cfRule type="containsText" dxfId="304" priority="457" operator="containsText" text="Moderado">
      <formula>NOT(ISERROR(SEARCH("Moderado",R15)))</formula>
    </cfRule>
    <cfRule type="containsText" dxfId="303" priority="456" operator="containsText" text="Importante">
      <formula>NOT(ISERROR(SEARCH("Importante",R15)))</formula>
    </cfRule>
    <cfRule type="containsText" dxfId="302" priority="455" operator="containsText" text="Intolerable">
      <formula>NOT(ISERROR(SEARCH("Intolerable",R15)))</formula>
    </cfRule>
    <cfRule type="containsText" dxfId="301" priority="454" operator="containsText" text="TOLERABLE">
      <formula>NOT(ISERROR(SEARCH("TOLERABLE",R15)))</formula>
    </cfRule>
    <cfRule type="containsText" dxfId="300" priority="453" operator="containsText" text="MODERADO">
      <formula>NOT(ISERROR(SEARCH("MODERADO",R15)))</formula>
    </cfRule>
    <cfRule type="containsText" dxfId="299" priority="452" operator="containsText" text="TRIVIAL">
      <formula>NOT(ISERROR(SEARCH("TRIVIAL",R15)))</formula>
    </cfRule>
    <cfRule type="containsText" dxfId="298" priority="450" operator="containsText" text="INTOLERABLE">
      <formula>NOT(ISERROR(SEARCH("INTOLERABLE",R15)))</formula>
    </cfRule>
    <cfRule type="containsText" dxfId="297" priority="449" operator="containsText" text="Tolerable">
      <formula>NOT(ISERROR(SEARCH("Tolerable",R15)))</formula>
    </cfRule>
    <cfRule type="containsText" dxfId="296" priority="451" operator="containsText" text="IMPORTANTE">
      <formula>NOT(ISERROR(SEARCH("IMPORTANTE",R15)))</formula>
    </cfRule>
  </conditionalFormatting>
  <conditionalFormatting sqref="R15:R16">
    <cfRule type="containsText" dxfId="295" priority="435" operator="containsText" text="Moderado">
      <formula>NOT(ISERROR(SEARCH("Moderado",R15)))</formula>
    </cfRule>
    <cfRule type="containsText" dxfId="294" priority="434" operator="containsText" text="Importante">
      <formula>NOT(ISERROR(SEARCH("Importante",R15)))</formula>
    </cfRule>
    <cfRule type="containsText" dxfId="293" priority="433" operator="containsText" text="Intolerable">
      <formula>NOT(ISERROR(SEARCH("Intolerable",R15)))</formula>
    </cfRule>
    <cfRule type="containsText" dxfId="292" priority="425" operator="containsText" text="INTOLERABLE">
      <formula>NOT(ISERROR(SEARCH("INTOLERABLE",R15)))</formula>
    </cfRule>
    <cfRule type="containsText" dxfId="291" priority="429" operator="containsText" text="TOLERABLE">
      <formula>NOT(ISERROR(SEARCH("TOLERABLE",R15)))</formula>
    </cfRule>
    <cfRule type="containsText" dxfId="290" priority="428" operator="containsText" text="MODERADO">
      <formula>NOT(ISERROR(SEARCH("MODERADO",R15)))</formula>
    </cfRule>
    <cfRule type="containsText" dxfId="289" priority="427" operator="containsText" text="TRIVIAL">
      <formula>NOT(ISERROR(SEARCH("TRIVIAL",R15)))</formula>
    </cfRule>
    <cfRule type="containsText" dxfId="288" priority="426" operator="containsText" text="IMPORTANTE">
      <formula>NOT(ISERROR(SEARCH("IMPORTANTE",R15)))</formula>
    </cfRule>
  </conditionalFormatting>
  <conditionalFormatting sqref="R16">
    <cfRule type="containsText" dxfId="287" priority="432" operator="containsText" text="Moderado">
      <formula>NOT(ISERROR(SEARCH("Moderado",R16)))</formula>
    </cfRule>
    <cfRule type="containsText" dxfId="286" priority="431" operator="containsText" text="Importante">
      <formula>NOT(ISERROR(SEARCH("Importante",R16)))</formula>
    </cfRule>
    <cfRule type="containsText" dxfId="285" priority="430" operator="containsText" text="Intolerable">
      <formula>NOT(ISERROR(SEARCH("Intolerable",R16)))</formula>
    </cfRule>
    <cfRule type="containsText" dxfId="284" priority="424" operator="containsText" text="Tolerable">
      <formula>NOT(ISERROR(SEARCH("Tolerable",R16)))</formula>
    </cfRule>
  </conditionalFormatting>
  <conditionalFormatting sqref="R16:R17">
    <cfRule type="containsText" dxfId="283" priority="409" operator="containsText" text="Moderado">
      <formula>NOT(ISERROR(SEARCH("Moderado",R16)))</formula>
    </cfRule>
    <cfRule type="containsText" dxfId="282" priority="408" operator="containsText" text="Importante">
      <formula>NOT(ISERROR(SEARCH("Importante",R16)))</formula>
    </cfRule>
    <cfRule type="containsText" dxfId="281" priority="407" operator="containsText" text="Intolerable">
      <formula>NOT(ISERROR(SEARCH("Intolerable",R16)))</formula>
    </cfRule>
    <cfRule type="containsText" dxfId="280" priority="402" operator="containsText" text="MODERADO">
      <formula>NOT(ISERROR(SEARCH("MODERADO",R16)))</formula>
    </cfRule>
    <cfRule type="containsText" dxfId="279" priority="403" operator="containsText" text="TOLERABLE">
      <formula>NOT(ISERROR(SEARCH("TOLERABLE",R16)))</formula>
    </cfRule>
    <cfRule type="containsText" dxfId="278" priority="400" operator="containsText" text="IMPORTANTE">
      <formula>NOT(ISERROR(SEARCH("IMPORTANTE",R16)))</formula>
    </cfRule>
    <cfRule type="containsText" dxfId="277" priority="399" operator="containsText" text="INTOLERABLE">
      <formula>NOT(ISERROR(SEARCH("INTOLERABLE",R16)))</formula>
    </cfRule>
    <cfRule type="containsText" dxfId="276" priority="401" operator="containsText" text="TRIVIAL">
      <formula>NOT(ISERROR(SEARCH("TRIVIAL",R16)))</formula>
    </cfRule>
  </conditionalFormatting>
  <conditionalFormatting sqref="R17">
    <cfRule type="containsText" dxfId="275" priority="398" operator="containsText" text="Tolerable">
      <formula>NOT(ISERROR(SEARCH("Tolerable",R17)))</formula>
    </cfRule>
    <cfRule type="containsText" dxfId="274" priority="406" operator="containsText" text="Moderado">
      <formula>NOT(ISERROR(SEARCH("Moderado",R17)))</formula>
    </cfRule>
    <cfRule type="containsText" dxfId="273" priority="405" operator="containsText" text="Importante">
      <formula>NOT(ISERROR(SEARCH("Importante",R17)))</formula>
    </cfRule>
    <cfRule type="containsText" dxfId="272" priority="404" operator="containsText" text="Intolerable">
      <formula>NOT(ISERROR(SEARCH("Intolerable",R17)))</formula>
    </cfRule>
  </conditionalFormatting>
  <conditionalFormatting sqref="R17:R18">
    <cfRule type="containsText" dxfId="271" priority="373" operator="containsText" text="INTOLERABLE">
      <formula>NOT(ISERROR(SEARCH("INTOLERABLE",R17)))</formula>
    </cfRule>
    <cfRule type="containsText" dxfId="270" priority="374" operator="containsText" text="IMPORTANTE">
      <formula>NOT(ISERROR(SEARCH("IMPORTANTE",R17)))</formula>
    </cfRule>
    <cfRule type="containsText" dxfId="269" priority="377" operator="containsText" text="TOLERABLE">
      <formula>NOT(ISERROR(SEARCH("TOLERABLE",R17)))</formula>
    </cfRule>
    <cfRule type="containsText" dxfId="268" priority="376" operator="containsText" text="MODERADO">
      <formula>NOT(ISERROR(SEARCH("MODERADO",R17)))</formula>
    </cfRule>
    <cfRule type="containsText" dxfId="267" priority="383" operator="containsText" text="Moderado">
      <formula>NOT(ISERROR(SEARCH("Moderado",R17)))</formula>
    </cfRule>
    <cfRule type="containsText" dxfId="266" priority="382" operator="containsText" text="Importante">
      <formula>NOT(ISERROR(SEARCH("Importante",R17)))</formula>
    </cfRule>
    <cfRule type="containsText" dxfId="265" priority="381" operator="containsText" text="Intolerable">
      <formula>NOT(ISERROR(SEARCH("Intolerable",R17)))</formula>
    </cfRule>
    <cfRule type="containsText" dxfId="264" priority="375" operator="containsText" text="TRIVIAL">
      <formula>NOT(ISERROR(SEARCH("TRIVIAL",R17)))</formula>
    </cfRule>
  </conditionalFormatting>
  <conditionalFormatting sqref="R18">
    <cfRule type="containsText" dxfId="263" priority="378" operator="containsText" text="Intolerable">
      <formula>NOT(ISERROR(SEARCH("Intolerable",R18)))</formula>
    </cfRule>
    <cfRule type="containsText" dxfId="262" priority="372" operator="containsText" text="Tolerable">
      <formula>NOT(ISERROR(SEARCH("Tolerable",R18)))</formula>
    </cfRule>
    <cfRule type="containsText" dxfId="261" priority="380" operator="containsText" text="Moderado">
      <formula>NOT(ISERROR(SEARCH("Moderado",R18)))</formula>
    </cfRule>
    <cfRule type="containsText" dxfId="260" priority="379" operator="containsText" text="Importante">
      <formula>NOT(ISERROR(SEARCH("Importante",R18)))</formula>
    </cfRule>
  </conditionalFormatting>
  <conditionalFormatting sqref="R18:R19">
    <cfRule type="containsText" dxfId="259" priority="347" operator="containsText" text="INTOLERABLE">
      <formula>NOT(ISERROR(SEARCH("INTOLERABLE",R18)))</formula>
    </cfRule>
    <cfRule type="containsText" dxfId="258" priority="357" operator="containsText" text="Moderado">
      <formula>NOT(ISERROR(SEARCH("Moderado",R18)))</formula>
    </cfRule>
    <cfRule type="containsText" dxfId="257" priority="356" operator="containsText" text="Importante">
      <formula>NOT(ISERROR(SEARCH("Importante",R18)))</formula>
    </cfRule>
    <cfRule type="containsText" dxfId="256" priority="355" operator="containsText" text="Intolerable">
      <formula>NOT(ISERROR(SEARCH("Intolerable",R18)))</formula>
    </cfRule>
    <cfRule type="containsText" dxfId="255" priority="351" operator="containsText" text="TOLERABLE">
      <formula>NOT(ISERROR(SEARCH("TOLERABLE",R18)))</formula>
    </cfRule>
    <cfRule type="containsText" dxfId="254" priority="350" operator="containsText" text="MODERADO">
      <formula>NOT(ISERROR(SEARCH("MODERADO",R18)))</formula>
    </cfRule>
    <cfRule type="containsText" dxfId="253" priority="349" operator="containsText" text="TRIVIAL">
      <formula>NOT(ISERROR(SEARCH("TRIVIAL",R18)))</formula>
    </cfRule>
    <cfRule type="containsText" dxfId="252" priority="348" operator="containsText" text="IMPORTANTE">
      <formula>NOT(ISERROR(SEARCH("IMPORTANTE",R18)))</formula>
    </cfRule>
  </conditionalFormatting>
  <conditionalFormatting sqref="R19">
    <cfRule type="containsText" dxfId="251" priority="346" operator="containsText" text="Tolerable">
      <formula>NOT(ISERROR(SEARCH("Tolerable",R19)))</formula>
    </cfRule>
    <cfRule type="containsText" dxfId="250" priority="353" operator="containsText" text="Importante">
      <formula>NOT(ISERROR(SEARCH("Importante",R19)))</formula>
    </cfRule>
    <cfRule type="containsText" dxfId="249" priority="354" operator="containsText" text="Moderado">
      <formula>NOT(ISERROR(SEARCH("Moderado",R19)))</formula>
    </cfRule>
    <cfRule type="containsText" dxfId="248" priority="352" operator="containsText" text="Intolerable">
      <formula>NOT(ISERROR(SEARCH("Intolerable",R19)))</formula>
    </cfRule>
  </conditionalFormatting>
  <conditionalFormatting sqref="R19:R20 R22:R23 R25:R26 AF20:AF23 AF25:AF26">
    <cfRule type="containsText" dxfId="247" priority="304" operator="containsText" text="INTOLERABLE">
      <formula>NOT(ISERROR(SEARCH("INTOLERABLE",R19)))</formula>
    </cfRule>
  </conditionalFormatting>
  <conditionalFormatting sqref="R19:R20 R22:T23 R25:R26 AF11:AF23 AF25:AF26">
    <cfRule type="containsText" dxfId="246" priority="312" operator="containsText" text="Intolerable">
      <formula>NOT(ISERROR(SEARCH("Intolerable",R11)))</formula>
    </cfRule>
  </conditionalFormatting>
  <conditionalFormatting sqref="R19:R20 AF20:AF23 R22:R23 R25:R26 AF25:AF26">
    <cfRule type="containsText" dxfId="245" priority="308" operator="containsText" text="TOLERABLE">
      <formula>NOT(ISERROR(SEARCH("TOLERABLE",R19)))</formula>
    </cfRule>
    <cfRule type="containsText" dxfId="244" priority="306" operator="containsText" text="TRIVIAL">
      <formula>NOT(ISERROR(SEARCH("TRIVIAL",R19)))</formula>
    </cfRule>
    <cfRule type="containsText" dxfId="243" priority="305" operator="containsText" text="IMPORTANTE">
      <formula>NOT(ISERROR(SEARCH("IMPORTANTE",R19)))</formula>
    </cfRule>
    <cfRule type="containsText" dxfId="242" priority="307" operator="containsText" text="MODERADO">
      <formula>NOT(ISERROR(SEARCH("MODERADO",R19)))</formula>
    </cfRule>
  </conditionalFormatting>
  <conditionalFormatting sqref="R19:R20 AF20:AF23 R22:T23 R25:R26 AF25:AF26">
    <cfRule type="containsText" dxfId="241" priority="314" operator="containsText" text="Moderado">
      <formula>NOT(ISERROR(SEARCH("Moderado",R19)))</formula>
    </cfRule>
    <cfRule type="containsText" dxfId="240" priority="313" operator="containsText" text="Importante">
      <formula>NOT(ISERROR(SEARCH("Importante",R19)))</formula>
    </cfRule>
  </conditionalFormatting>
  <conditionalFormatting sqref="R20 R22:R23 R25:R26">
    <cfRule type="containsText" dxfId="239" priority="311" operator="containsText" text="Moderado">
      <formula>NOT(ISERROR(SEARCH("Moderado",R20)))</formula>
    </cfRule>
    <cfRule type="containsText" dxfId="238" priority="310" operator="containsText" text="Importante">
      <formula>NOT(ISERROR(SEARCH("Importante",R20)))</formula>
    </cfRule>
    <cfRule type="containsText" dxfId="237" priority="309" operator="containsText" text="Intolerable">
      <formula>NOT(ISERROR(SEARCH("Intolerable",R20)))</formula>
    </cfRule>
    <cfRule type="containsText" dxfId="236" priority="302" operator="containsText" text="Moderado">
      <formula>NOT(ISERROR(SEARCH("Moderado",R20)))</formula>
    </cfRule>
    <cfRule type="containsText" dxfId="235" priority="303" operator="containsText" text="Tolerable">
      <formula>NOT(ISERROR(SEARCH("Tolerable",R20)))</formula>
    </cfRule>
    <cfRule type="containsText" dxfId="234" priority="301" operator="containsText" text="Importante">
      <formula>NOT(ISERROR(SEARCH("Importante",R20)))</formula>
    </cfRule>
    <cfRule type="containsText" dxfId="233" priority="299" operator="containsText" text="TOLERABLE">
      <formula>NOT(ISERROR(SEARCH("TOLERABLE",R20)))</formula>
    </cfRule>
    <cfRule type="containsText" dxfId="232" priority="298" operator="containsText" text="MODERADO">
      <formula>NOT(ISERROR(SEARCH("MODERADO",R20)))</formula>
    </cfRule>
    <cfRule type="containsText" dxfId="231" priority="300" operator="containsText" text="Intolerable">
      <formula>NOT(ISERROR(SEARCH("Intolerable",R20)))</formula>
    </cfRule>
  </conditionalFormatting>
  <conditionalFormatting sqref="R20">
    <cfRule type="containsText" dxfId="230" priority="295" operator="containsText" text="INTOLERABLE">
      <formula>NOT(ISERROR(SEARCH("INTOLERABLE",R20)))</formula>
    </cfRule>
    <cfRule type="containsText" dxfId="229" priority="296" operator="containsText" text="IMPORTANTE">
      <formula>NOT(ISERROR(SEARCH("IMPORTANTE",R20)))</formula>
    </cfRule>
    <cfRule type="containsText" dxfId="228" priority="297" operator="containsText" text="TRIVIAL">
      <formula>NOT(ISERROR(SEARCH("TRIVIAL",R20)))</formula>
    </cfRule>
  </conditionalFormatting>
  <conditionalFormatting sqref="R21">
    <cfRule type="containsText" dxfId="227" priority="327" operator="containsText" text="Importante">
      <formula>NOT(ISERROR(SEARCH("Importante",R21)))</formula>
    </cfRule>
    <cfRule type="containsText" dxfId="226" priority="326" operator="containsText" text="Intolerable">
      <formula>NOT(ISERROR(SEARCH("Intolerable",R21)))</formula>
    </cfRule>
    <cfRule type="containsText" dxfId="225" priority="325" operator="containsText" text="importante">
      <formula>NOT(ISERROR(SEARCH("importante",R21)))</formula>
    </cfRule>
    <cfRule type="containsText" dxfId="224" priority="324" operator="containsText" text="MODERADO">
      <formula>NOT(ISERROR(SEARCH("MODERADO",R21)))</formula>
    </cfRule>
    <cfRule type="containsText" dxfId="223" priority="323" operator="containsText" text="IMPORTANTE">
      <formula>NOT(ISERROR(SEARCH("IMPORTANTE",R21)))</formula>
    </cfRule>
    <cfRule type="containsText" dxfId="222" priority="321" operator="containsText" text="MODERADO">
      <formula>NOT(ISERROR(SEARCH("MODERADO",R21)))</formula>
    </cfRule>
    <cfRule type="containsText" dxfId="221" priority="320" operator="containsText" text="Tolerable">
      <formula>NOT(ISERROR(SEARCH("Tolerable",R21)))</formula>
    </cfRule>
    <cfRule type="containsText" dxfId="220" priority="328" operator="containsText" text="Moderado">
      <formula>NOT(ISERROR(SEARCH("Moderado",R21)))</formula>
    </cfRule>
    <cfRule type="containsText" dxfId="219" priority="319" operator="containsText" text="Importante">
      <formula>NOT(ISERROR(SEARCH("Importante",R21)))</formula>
    </cfRule>
    <cfRule type="containsText" dxfId="218" priority="315" operator="containsText" text="Intolerable">
      <formula>NOT(ISERROR(SEARCH("Intolerable",R21)))</formula>
    </cfRule>
    <cfRule type="containsText" dxfId="217" priority="316" operator="containsText" text="Importante">
      <formula>NOT(ISERROR(SEARCH("Importante",R21)))</formula>
    </cfRule>
    <cfRule type="containsText" dxfId="216" priority="322" operator="containsText" text="INTOLERABLE">
      <formula>NOT(ISERROR(SEARCH("INTOLERABLE",R21)))</formula>
    </cfRule>
    <cfRule type="containsText" dxfId="215" priority="317" operator="containsText" text="Moderado">
      <formula>NOT(ISERROR(SEARCH("Moderado",R21)))</formula>
    </cfRule>
    <cfRule type="containsText" dxfId="214" priority="318" operator="containsText" text="Tolerable">
      <formula>NOT(ISERROR(SEARCH("Tolerable",R21)))</formula>
    </cfRule>
  </conditionalFormatting>
  <conditionalFormatting sqref="R22:R26">
    <cfRule type="containsText" dxfId="213" priority="277" operator="containsText" text="TRIVIAL">
      <formula>NOT(ISERROR(SEARCH("TRIVIAL",R22)))</formula>
    </cfRule>
  </conditionalFormatting>
  <conditionalFormatting sqref="R22:R27">
    <cfRule type="containsText" dxfId="212" priority="220" operator="containsText" text="INTOLERABLE">
      <formula>NOT(ISERROR(SEARCH("INTOLERABLE",R22)))</formula>
    </cfRule>
    <cfRule type="containsText" dxfId="211" priority="221" operator="containsText" text="IMPORTANTE">
      <formula>NOT(ISERROR(SEARCH("IMPORTANTE",R22)))</formula>
    </cfRule>
  </conditionalFormatting>
  <conditionalFormatting sqref="R24 AF24">
    <cfRule type="containsText" dxfId="210" priority="279" operator="containsText" text="Importante">
      <formula>NOT(ISERROR(SEARCH("Importante",R24)))</formula>
    </cfRule>
    <cfRule type="containsText" dxfId="209" priority="278" operator="containsText" text="Intolerable">
      <formula>NOT(ISERROR(SEARCH("Intolerable",R24)))</formula>
    </cfRule>
    <cfRule type="containsText" dxfId="208" priority="280" operator="containsText" text="Moderado">
      <formula>NOT(ISERROR(SEARCH("Moderado",R24)))</formula>
    </cfRule>
  </conditionalFormatting>
  <conditionalFormatting sqref="R24">
    <cfRule type="containsText" dxfId="207" priority="275" operator="containsText" text="MODERADO">
      <formula>NOT(ISERROR(SEARCH("MODERADO",R24)))</formula>
    </cfRule>
    <cfRule type="containsText" dxfId="206" priority="276" operator="containsText" text="TOLERABLE">
      <formula>NOT(ISERROR(SEARCH("TOLERABLE",R24)))</formula>
    </cfRule>
  </conditionalFormatting>
  <conditionalFormatting sqref="R27">
    <cfRule type="containsText" dxfId="205" priority="223" operator="containsText" text="MODERADO">
      <formula>NOT(ISERROR(SEARCH("MODERADO",R27)))</formula>
    </cfRule>
    <cfRule type="containsText" dxfId="204" priority="224" operator="containsText" text="TOLERABLE">
      <formula>NOT(ISERROR(SEARCH("TOLERABLE",R27)))</formula>
    </cfRule>
    <cfRule type="containsText" dxfId="203" priority="225" operator="containsText" text="Intolerable">
      <formula>NOT(ISERROR(SEARCH("Intolerable",R27)))</formula>
    </cfRule>
    <cfRule type="containsText" dxfId="202" priority="213" operator="containsText" text="TRIVIAL">
      <formula>NOT(ISERROR(SEARCH("TRIVIAL",R27)))</formula>
    </cfRule>
    <cfRule type="containsText" dxfId="201" priority="226" operator="containsText" text="Importante">
      <formula>NOT(ISERROR(SEARCH("Importante",R27)))</formula>
    </cfRule>
    <cfRule type="containsText" dxfId="200" priority="227" operator="containsText" text="Moderado">
      <formula>NOT(ISERROR(SEARCH("Moderado",R27)))</formula>
    </cfRule>
    <cfRule type="containsText" dxfId="199" priority="211" operator="containsText" text="INTOLERABLE">
      <formula>NOT(ISERROR(SEARCH("INTOLERABLE",R27)))</formula>
    </cfRule>
    <cfRule type="containsText" dxfId="198" priority="212" operator="containsText" text="IMPORTANTE">
      <formula>NOT(ISERROR(SEARCH("IMPORTANTE",R27)))</formula>
    </cfRule>
    <cfRule type="containsText" dxfId="197" priority="214" operator="containsText" text="MODERADO">
      <formula>NOT(ISERROR(SEARCH("MODERADO",R27)))</formula>
    </cfRule>
    <cfRule type="containsText" dxfId="196" priority="215" operator="containsText" text="TOLERABLE">
      <formula>NOT(ISERROR(SEARCH("TOLERABLE",R27)))</formula>
    </cfRule>
    <cfRule type="containsText" dxfId="195" priority="216" operator="containsText" text="Intolerable">
      <formula>NOT(ISERROR(SEARCH("Intolerable",R27)))</formula>
    </cfRule>
    <cfRule type="containsText" dxfId="194" priority="217" operator="containsText" text="Importante">
      <formula>NOT(ISERROR(SEARCH("Importante",R27)))</formula>
    </cfRule>
    <cfRule type="containsText" dxfId="193" priority="218" operator="containsText" text="Moderado">
      <formula>NOT(ISERROR(SEARCH("Moderado",R27)))</formula>
    </cfRule>
    <cfRule type="containsText" dxfId="192" priority="219" operator="containsText" text="Tolerable">
      <formula>NOT(ISERROR(SEARCH("Tolerable",R27)))</formula>
    </cfRule>
    <cfRule type="containsText" dxfId="191" priority="222" operator="containsText" text="TRIVIAL">
      <formula>NOT(ISERROR(SEARCH("TRIVIAL",R27)))</formula>
    </cfRule>
  </conditionalFormatting>
  <conditionalFormatting sqref="R27:R34">
    <cfRule type="containsText" dxfId="190" priority="71" operator="containsText" text="Intolerable">
      <formula>NOT(ISERROR(SEARCH("Intolerable",R27)))</formula>
    </cfRule>
    <cfRule type="containsText" dxfId="189" priority="75" operator="containsText" text="Importante">
      <formula>NOT(ISERROR(SEARCH("Importante",R27)))</formula>
    </cfRule>
    <cfRule type="containsText" dxfId="188" priority="74" operator="containsText" text="Tolerable">
      <formula>NOT(ISERROR(SEARCH("Tolerable",R27)))</formula>
    </cfRule>
    <cfRule type="containsText" dxfId="187" priority="73" operator="containsText" text="Moderado">
      <formula>NOT(ISERROR(SEARCH("Moderado",R27)))</formula>
    </cfRule>
    <cfRule type="containsText" dxfId="186" priority="72" operator="containsText" text="Importante">
      <formula>NOT(ISERROR(SEARCH("Importante",R27)))</formula>
    </cfRule>
  </conditionalFormatting>
  <conditionalFormatting sqref="R28:R29">
    <cfRule type="containsText" dxfId="185" priority="240" operator="containsText" text="Importante">
      <formula>NOT(ISERROR(SEARCH("Importante",R28)))</formula>
    </cfRule>
    <cfRule type="containsText" dxfId="184" priority="234" operator="containsText" text="MODERADO">
      <formula>NOT(ISERROR(SEARCH("MODERADO",R28)))</formula>
    </cfRule>
    <cfRule type="containsText" dxfId="183" priority="235" operator="containsText" text="INTOLERABLE">
      <formula>NOT(ISERROR(SEARCH("INTOLERABLE",R28)))</formula>
    </cfRule>
    <cfRule type="containsText" dxfId="182" priority="236" operator="containsText" text="IMPORTANTE">
      <formula>NOT(ISERROR(SEARCH("IMPORTANTE",R28)))</formula>
    </cfRule>
    <cfRule type="containsText" dxfId="181" priority="237" operator="containsText" text="MODERADO">
      <formula>NOT(ISERROR(SEARCH("MODERADO",R28)))</formula>
    </cfRule>
    <cfRule type="containsText" dxfId="180" priority="238" operator="containsText" text="importante">
      <formula>NOT(ISERROR(SEARCH("importante",R28)))</formula>
    </cfRule>
    <cfRule type="containsText" dxfId="179" priority="239" operator="containsText" text="Intolerable">
      <formula>NOT(ISERROR(SEARCH("Intolerable",R28)))</formula>
    </cfRule>
    <cfRule type="containsText" dxfId="178" priority="241" operator="containsText" text="Moderado">
      <formula>NOT(ISERROR(SEARCH("Moderado",R28)))</formula>
    </cfRule>
  </conditionalFormatting>
  <conditionalFormatting sqref="R30:R31">
    <cfRule type="containsText" dxfId="177" priority="154" operator="containsText" text="INTOLERABLE">
      <formula>NOT(ISERROR(SEARCH("INTOLERABLE",R30)))</formula>
    </cfRule>
    <cfRule type="containsText" dxfId="176" priority="153" operator="containsText" text="MODERADO">
      <formula>NOT(ISERROR(SEARCH("MODERADO",R30)))</formula>
    </cfRule>
    <cfRule type="containsText" dxfId="175" priority="152" operator="containsText" text="Tolerable">
      <formula>NOT(ISERROR(SEARCH("Tolerable",R30)))</formula>
    </cfRule>
    <cfRule type="containsText" dxfId="174" priority="155" operator="containsText" text="IMPORTANTE">
      <formula>NOT(ISERROR(SEARCH("IMPORTANTE",R30)))</formula>
    </cfRule>
    <cfRule type="containsText" dxfId="173" priority="160" operator="containsText" text="Moderado">
      <formula>NOT(ISERROR(SEARCH("Moderado",R30)))</formula>
    </cfRule>
    <cfRule type="containsText" dxfId="172" priority="159" operator="containsText" text="Importante">
      <formula>NOT(ISERROR(SEARCH("Importante",R30)))</formula>
    </cfRule>
    <cfRule type="containsText" dxfId="171" priority="158" operator="containsText" text="Intolerable">
      <formula>NOT(ISERROR(SEARCH("Intolerable",R30)))</formula>
    </cfRule>
    <cfRule type="containsText" dxfId="170" priority="157" operator="containsText" text="importante">
      <formula>NOT(ISERROR(SEARCH("importante",R30)))</formula>
    </cfRule>
    <cfRule type="containsText" dxfId="169" priority="156" operator="containsText" text="MODERADO">
      <formula>NOT(ISERROR(SEARCH("MODERADO",R30)))</formula>
    </cfRule>
  </conditionalFormatting>
  <conditionalFormatting sqref="R32">
    <cfRule type="containsText" dxfId="168" priority="104" operator="containsText" text="IMPORTANTE">
      <formula>NOT(ISERROR(SEARCH("IMPORTANTE",R32)))</formula>
    </cfRule>
    <cfRule type="containsText" dxfId="167" priority="103" operator="containsText" text="INTOLERABLE">
      <formula>NOT(ISERROR(SEARCH("INTOLERABLE",R32)))</formula>
    </cfRule>
    <cfRule type="containsText" dxfId="166" priority="105" operator="containsText" text="MODERADO">
      <formula>NOT(ISERROR(SEARCH("MODERADO",R32)))</formula>
    </cfRule>
    <cfRule type="containsText" dxfId="165" priority="102" operator="containsText" text="MODERADO">
      <formula>NOT(ISERROR(SEARCH("MODERADO",R32)))</formula>
    </cfRule>
    <cfRule type="containsText" dxfId="164" priority="109" operator="containsText" text="Moderado">
      <formula>NOT(ISERROR(SEARCH("Moderado",R32)))</formula>
    </cfRule>
    <cfRule type="containsText" dxfId="163" priority="108" operator="containsText" text="Importante">
      <formula>NOT(ISERROR(SEARCH("Importante",R32)))</formula>
    </cfRule>
    <cfRule type="containsText" dxfId="162" priority="107" operator="containsText" text="Intolerable">
      <formula>NOT(ISERROR(SEARCH("Intolerable",R32)))</formula>
    </cfRule>
    <cfRule type="containsText" dxfId="161" priority="106" operator="containsText" text="importante">
      <formula>NOT(ISERROR(SEARCH("importante",R32)))</formula>
    </cfRule>
  </conditionalFormatting>
  <conditionalFormatting sqref="R33:R34">
    <cfRule type="containsText" dxfId="160" priority="119" operator="containsText" text="MODERADO">
      <formula>NOT(ISERROR(SEARCH("MODERADO",R33)))</formula>
    </cfRule>
    <cfRule type="containsText" dxfId="159" priority="125" operator="containsText" text="Importante">
      <formula>NOT(ISERROR(SEARCH("Importante",R33)))</formula>
    </cfRule>
    <cfRule type="containsText" dxfId="158" priority="124" operator="containsText" text="Intolerable">
      <formula>NOT(ISERROR(SEARCH("Intolerable",R33)))</formula>
    </cfRule>
    <cfRule type="containsText" dxfId="157" priority="123" operator="containsText" text="importante">
      <formula>NOT(ISERROR(SEARCH("importante",R33)))</formula>
    </cfRule>
    <cfRule type="containsText" dxfId="156" priority="122" operator="containsText" text="MODERADO">
      <formula>NOT(ISERROR(SEARCH("MODERADO",R33)))</formula>
    </cfRule>
    <cfRule type="containsText" dxfId="155" priority="126" operator="containsText" text="Moderado">
      <formula>NOT(ISERROR(SEARCH("Moderado",R33)))</formula>
    </cfRule>
    <cfRule type="containsText" dxfId="154" priority="120" operator="containsText" text="INTOLERABLE">
      <formula>NOT(ISERROR(SEARCH("INTOLERABLE",R33)))</formula>
    </cfRule>
    <cfRule type="containsText" dxfId="153" priority="121" operator="containsText" text="IMPORTANTE">
      <formula>NOT(ISERROR(SEARCH("IMPORTANTE",R33)))</formula>
    </cfRule>
  </conditionalFormatting>
  <conditionalFormatting sqref="R36">
    <cfRule type="containsText" dxfId="152" priority="551" operator="containsText" text="INTOLERABLE">
      <formula>NOT(ISERROR(SEARCH("INTOLERABLE",R36)))</formula>
    </cfRule>
    <cfRule type="containsText" dxfId="151" priority="553" operator="containsText" text="MODERADO">
      <formula>NOT(ISERROR(SEARCH("MODERADO",R36)))</formula>
    </cfRule>
    <cfRule type="containsText" dxfId="150" priority="554" operator="containsText" text="TOLERABLE">
      <formula>NOT(ISERROR(SEARCH("TOLERABLE",R36)))</formula>
    </cfRule>
    <cfRule type="containsText" dxfId="149" priority="555" operator="containsText" text="TOLERABLE">
      <formula>NOT(ISERROR(SEARCH("TOLERABLE",R36)))</formula>
    </cfRule>
    <cfRule type="containsText" dxfId="148" priority="556" operator="containsText" text="TRIVIAL">
      <formula>NOT(ISERROR(SEARCH("TRIVIAL",R36)))</formula>
    </cfRule>
    <cfRule type="containsText" dxfId="147" priority="552" operator="containsText" text="IMPORTANTE">
      <formula>NOT(ISERROR(SEARCH("IMPORTANTE",R36)))</formula>
    </cfRule>
  </conditionalFormatting>
  <conditionalFormatting sqref="R38 AF35:AF38">
    <cfRule type="containsText" dxfId="146" priority="563" operator="containsText" text="Intolerable">
      <formula>NOT(ISERROR(SEARCH("Intolerable",R35)))</formula>
    </cfRule>
  </conditionalFormatting>
  <conditionalFormatting sqref="R38">
    <cfRule type="containsText" dxfId="145" priority="561" operator="containsText" text="Importante">
      <formula>NOT(ISERROR(SEARCH("Importante",R38)))</formula>
    </cfRule>
    <cfRule type="containsText" dxfId="144" priority="562" operator="containsText" text="Moderado">
      <formula>NOT(ISERROR(SEARCH("Moderado",R38)))</formula>
    </cfRule>
    <cfRule type="containsText" dxfId="143" priority="560" operator="containsText" text="Intolerable">
      <formula>NOT(ISERROR(SEARCH("Intolerable",R38)))</formula>
    </cfRule>
  </conditionalFormatting>
  <conditionalFormatting sqref="R59:R1048576 AF59:AF1048576">
    <cfRule type="containsText" dxfId="142" priority="5271" operator="containsText" text="Intolerable">
      <formula>NOT(ISERROR(SEARCH("Intolerable",R59)))</formula>
    </cfRule>
    <cfRule type="containsText" dxfId="141" priority="5273" operator="containsText" text="Moderado">
      <formula>NOT(ISERROR(SEARCH("Moderado",R59)))</formula>
    </cfRule>
    <cfRule type="containsText" dxfId="140" priority="5272" operator="containsText" text="Importante">
      <formula>NOT(ISERROR(SEARCH("Importante",R59)))</formula>
    </cfRule>
  </conditionalFormatting>
  <conditionalFormatting sqref="S39 S43 S45 S47">
    <cfRule type="containsText" dxfId="139" priority="548" operator="containsText" text="TOLERABLE">
      <formula>NOT(ISERROR(SEARCH("TOLERABLE",S39)))</formula>
    </cfRule>
    <cfRule type="containsText" dxfId="138" priority="549" operator="containsText" text="TOLERABLE">
      <formula>NOT(ISERROR(SEARCH("TOLERABLE",S39)))</formula>
    </cfRule>
    <cfRule type="containsText" dxfId="137" priority="550" operator="containsText" text="TRIVIAL">
      <formula>NOT(ISERROR(SEARCH("TRIVIAL",S39)))</formula>
    </cfRule>
    <cfRule type="containsText" dxfId="136" priority="547" operator="containsText" text="MODERADO">
      <formula>NOT(ISERROR(SEARCH("MODERADO",S39)))</formula>
    </cfRule>
    <cfRule type="containsText" dxfId="135" priority="546" operator="containsText" text="IMPORTANTE">
      <formula>NOT(ISERROR(SEARCH("IMPORTANTE",S39)))</formula>
    </cfRule>
    <cfRule type="containsText" dxfId="134" priority="545" operator="containsText" text="INTOLERABLE">
      <formula>NOT(ISERROR(SEARCH("INTOLERABLE",S39)))</formula>
    </cfRule>
  </conditionalFormatting>
  <conditionalFormatting sqref="S27:W27">
    <cfRule type="containsText" dxfId="133" priority="130" operator="containsText" text="Tolerable">
      <formula>NOT(ISERROR(SEARCH("Tolerable",S27)))</formula>
    </cfRule>
  </conditionalFormatting>
  <conditionalFormatting sqref="S30:W31">
    <cfRule type="containsText" dxfId="132" priority="1" operator="containsText" text="Tolerable">
      <formula>NOT(ISERROR(SEARCH("Tolerable",S30)))</formula>
    </cfRule>
  </conditionalFormatting>
  <conditionalFormatting sqref="V33:V34">
    <cfRule type="containsText" dxfId="131" priority="112" operator="containsText" text="Tolerable">
      <formula>NOT(ISERROR(SEARCH("Tolerable",V33)))</formula>
    </cfRule>
  </conditionalFormatting>
  <conditionalFormatting sqref="Y27:AE28">
    <cfRule type="containsText" dxfId="130" priority="69" operator="containsText" text="Tolerable">
      <formula>NOT(ISERROR(SEARCH("Tolerable",Y27)))</formula>
    </cfRule>
  </conditionalFormatting>
  <conditionalFormatting sqref="Y33:AE34">
    <cfRule type="containsText" dxfId="129" priority="110" operator="containsText" text="Tolerable">
      <formula>NOT(ISERROR(SEARCH("Tolerable",Y33)))</formula>
    </cfRule>
  </conditionalFormatting>
  <conditionalFormatting sqref="Y9:AF9">
    <cfRule type="containsText" dxfId="128" priority="671" operator="containsText" text="Tolerable">
      <formula>NOT(ISERROR(SEARCH("Tolerable",Y9)))</formula>
    </cfRule>
  </conditionalFormatting>
  <conditionalFormatting sqref="Y31:AF31">
    <cfRule type="containsText" dxfId="127" priority="127" operator="containsText" text="Tolerable">
      <formula>NOT(ISERROR(SEARCH("Tolerable",Y31)))</formula>
    </cfRule>
  </conditionalFormatting>
  <conditionalFormatting sqref="Y32:AF32">
    <cfRule type="containsText" dxfId="126" priority="89" operator="containsText" text="Tolerable">
      <formula>NOT(ISERROR(SEARCH("Tolerable",Y32)))</formula>
    </cfRule>
  </conditionalFormatting>
  <conditionalFormatting sqref="AB29:AE30 Y30">
    <cfRule type="containsText" dxfId="125" priority="59" operator="containsText" text="Tolerable">
      <formula>NOT(ISERROR(SEARCH("Tolerable",Y29)))</formula>
    </cfRule>
  </conditionalFormatting>
  <conditionalFormatting sqref="AF5 AF8">
    <cfRule type="containsText" dxfId="124" priority="4914" operator="containsText" text="MODERADO">
      <formula>NOT(ISERROR(SEARCH("MODERADO",AF5)))</formula>
    </cfRule>
    <cfRule type="containsText" dxfId="123" priority="4913" operator="containsText" text="TRIVIAL">
      <formula>NOT(ISERROR(SEARCH("TRIVIAL",AF5)))</formula>
    </cfRule>
    <cfRule type="containsText" dxfId="122" priority="4915" operator="containsText" text="TOLERABLE">
      <formula>NOT(ISERROR(SEARCH("TOLERABLE",AF5)))</formula>
    </cfRule>
    <cfRule type="containsText" dxfId="121" priority="4911" operator="containsText" text="INTOLERABLE">
      <formula>NOT(ISERROR(SEARCH("INTOLERABLE",AF5)))</formula>
    </cfRule>
    <cfRule type="containsText" dxfId="120" priority="4912" operator="containsText" text="IMPORTANTE">
      <formula>NOT(ISERROR(SEARCH("IMPORTANTE",AF5)))</formula>
    </cfRule>
  </conditionalFormatting>
  <conditionalFormatting sqref="AF11:AF19">
    <cfRule type="containsText" dxfId="119" priority="337" operator="containsText" text="Tolerable">
      <formula>NOT(ISERROR(SEARCH("Tolerable",AF11)))</formula>
    </cfRule>
    <cfRule type="containsText" dxfId="118" priority="334" operator="containsText" text="Importante">
      <formula>NOT(ISERROR(SEARCH("Importante",AF11)))</formula>
    </cfRule>
    <cfRule type="containsText" dxfId="117" priority="335" operator="containsText" text="Trivial">
      <formula>NOT(ISERROR(SEARCH("Trivial",AF11)))</formula>
    </cfRule>
    <cfRule type="containsText" dxfId="116" priority="336" operator="containsText" text="Moderado">
      <formula>NOT(ISERROR(SEARCH("Moderado",AF11)))</formula>
    </cfRule>
  </conditionalFormatting>
  <conditionalFormatting sqref="AF20:AF23 AF25:AF26">
    <cfRule type="containsText" dxfId="115" priority="285" operator="containsText" text="TOLERABLE">
      <formula>NOT(ISERROR(SEARCH("TOLERABLE",AF20)))</formula>
    </cfRule>
    <cfRule type="containsText" dxfId="114" priority="284" operator="containsText" text="MODERADO">
      <formula>NOT(ISERROR(SEARCH("MODERADO",AF20)))</formula>
    </cfRule>
    <cfRule type="containsText" dxfId="113" priority="293" operator="containsText" text="Importante">
      <formula>NOT(ISERROR(SEARCH("Importante",AF20)))</formula>
    </cfRule>
    <cfRule type="containsText" dxfId="112" priority="294" operator="containsText" text="Moderado">
      <formula>NOT(ISERROR(SEARCH("Moderado",AF20)))</formula>
    </cfRule>
    <cfRule type="containsText" dxfId="111" priority="290" operator="containsText" text="Moderado">
      <formula>NOT(ISERROR(SEARCH("Moderado",AF20)))</formula>
    </cfRule>
    <cfRule type="containsText" dxfId="110" priority="291" operator="containsText" text="Tolerable">
      <formula>NOT(ISERROR(SEARCH("Tolerable",AF20)))</formula>
    </cfRule>
    <cfRule type="containsText" dxfId="109" priority="288" operator="containsText" text="Intolerable">
      <formula>NOT(ISERROR(SEARCH("Intolerable",AF20)))</formula>
    </cfRule>
    <cfRule type="containsText" dxfId="108" priority="289" operator="containsText" text="Importante">
      <formula>NOT(ISERROR(SEARCH("Importante",AF20)))</formula>
    </cfRule>
    <cfRule type="containsText" dxfId="107" priority="292" operator="containsText" text="Intolerable">
      <formula>NOT(ISERROR(SEARCH("Intolerable",AF20)))</formula>
    </cfRule>
  </conditionalFormatting>
  <conditionalFormatting sqref="AF20:AF26">
    <cfRule type="containsText" dxfId="106" priority="274" operator="containsText" text="TRIVIAL">
      <formula>NOT(ISERROR(SEARCH("TRIVIAL",AF20)))</formula>
    </cfRule>
  </conditionalFormatting>
  <conditionalFormatting sqref="AF20:AF29">
    <cfRule type="containsText" dxfId="105" priority="171" operator="containsText" text="IMPORTANTE">
      <formula>NOT(ISERROR(SEARCH("IMPORTANTE",AF20)))</formula>
    </cfRule>
    <cfRule type="containsText" dxfId="104" priority="170" operator="containsText" text="INTOLERABLE">
      <formula>NOT(ISERROR(SEARCH("INTOLERABLE",AF20)))</formula>
    </cfRule>
  </conditionalFormatting>
  <conditionalFormatting sqref="AF24">
    <cfRule type="containsText" dxfId="103" priority="273" operator="containsText" text="TOLERABLE">
      <formula>NOT(ISERROR(SEARCH("TOLERABLE",AF24)))</formula>
    </cfRule>
    <cfRule type="containsText" dxfId="102" priority="272" operator="containsText" text="MODERADO">
      <formula>NOT(ISERROR(SEARCH("MODERADO",AF24)))</formula>
    </cfRule>
  </conditionalFormatting>
  <conditionalFormatting sqref="AF27">
    <cfRule type="containsText" dxfId="101" priority="177" operator="containsText" text="Moderado">
      <formula>NOT(ISERROR(SEARCH("Moderado",AF27)))</formula>
    </cfRule>
    <cfRule type="containsText" dxfId="100" priority="176" operator="containsText" text="Importante">
      <formula>NOT(ISERROR(SEARCH("Importante",AF27)))</formula>
    </cfRule>
    <cfRule type="containsText" dxfId="99" priority="175" operator="containsText" text="Intolerable">
      <formula>NOT(ISERROR(SEARCH("Intolerable",AF27)))</formula>
    </cfRule>
  </conditionalFormatting>
  <conditionalFormatting sqref="AF27:AF29">
    <cfRule type="containsText" dxfId="98" priority="179" operator="containsText" text="Importante">
      <formula>NOT(ISERROR(SEARCH("Importante",AF27)))</formula>
    </cfRule>
    <cfRule type="containsText" dxfId="97" priority="178" operator="containsText" text="Intolerable">
      <formula>NOT(ISERROR(SEARCH("Intolerable",AF27)))</formula>
    </cfRule>
    <cfRule type="containsText" dxfId="96" priority="169" operator="containsText" text="Tolerable">
      <formula>NOT(ISERROR(SEARCH("Tolerable",AF27)))</formula>
    </cfRule>
    <cfRule type="containsText" dxfId="95" priority="146" operator="containsText" text="Moderado">
      <formula>NOT(ISERROR(SEARCH("Moderado",AF27)))</formula>
    </cfRule>
    <cfRule type="containsText" dxfId="94" priority="145" operator="containsText" text="Importante">
      <formula>NOT(ISERROR(SEARCH("Importante",AF27)))</formula>
    </cfRule>
    <cfRule type="containsText" dxfId="93" priority="144" operator="containsText" text="Intolerable">
      <formula>NOT(ISERROR(SEARCH("Intolerable",AF27)))</formula>
    </cfRule>
    <cfRule type="containsText" dxfId="92" priority="143" operator="containsText" text="TOLERABLE">
      <formula>NOT(ISERROR(SEARCH("TOLERABLE",AF27)))</formula>
    </cfRule>
    <cfRule type="containsText" dxfId="91" priority="174" operator="containsText" text="TOLERABLE">
      <formula>NOT(ISERROR(SEARCH("TOLERABLE",AF27)))</formula>
    </cfRule>
    <cfRule type="containsText" dxfId="90" priority="173" operator="containsText" text="MODERADO">
      <formula>NOT(ISERROR(SEARCH("MODERADO",AF27)))</formula>
    </cfRule>
    <cfRule type="containsText" dxfId="89" priority="172" operator="containsText" text="TRIVIAL">
      <formula>NOT(ISERROR(SEARCH("TRIVIAL",AF27)))</formula>
    </cfRule>
    <cfRule type="containsText" dxfId="88" priority="142" operator="containsText" text="MODERADO">
      <formula>NOT(ISERROR(SEARCH("MODERADO",AF27)))</formula>
    </cfRule>
    <cfRule type="containsText" dxfId="87" priority="141" operator="containsText" text="TRIVIAL">
      <formula>NOT(ISERROR(SEARCH("TRIVIAL",AF27)))</formula>
    </cfRule>
    <cfRule type="containsText" dxfId="86" priority="140" operator="containsText" text="IMPORTANTE">
      <formula>NOT(ISERROR(SEARCH("IMPORTANTE",AF27)))</formula>
    </cfRule>
    <cfRule type="containsText" dxfId="85" priority="139" operator="containsText" text="INTOLERABLE">
      <formula>NOT(ISERROR(SEARCH("INTOLERABLE",AF27)))</formula>
    </cfRule>
    <cfRule type="containsText" dxfId="84" priority="180" operator="containsText" text="Moderado">
      <formula>NOT(ISERROR(SEARCH("Moderado",AF27)))</formula>
    </cfRule>
  </conditionalFormatting>
  <conditionalFormatting sqref="AF28:AF29 AF31">
    <cfRule type="containsText" dxfId="83" priority="204" operator="containsText" text="Importante">
      <formula>NOT(ISERROR(SEARCH("Importante",AF28)))</formula>
    </cfRule>
    <cfRule type="containsText" dxfId="82" priority="205" operator="containsText" text="Moderado">
      <formula>NOT(ISERROR(SEARCH("Moderado",AF28)))</formula>
    </cfRule>
  </conditionalFormatting>
  <conditionalFormatting sqref="AF28:AF29">
    <cfRule type="containsText" dxfId="81" priority="134" operator="containsText" text="Intolerable">
      <formula>NOT(ISERROR(SEARCH("Intolerable",AF28)))</formula>
    </cfRule>
    <cfRule type="containsText" dxfId="80" priority="135" operator="containsText" text="Importante">
      <formula>NOT(ISERROR(SEARCH("Importante",AF28)))</formula>
    </cfRule>
    <cfRule type="containsText" dxfId="79" priority="136" operator="containsText" text="Moderado">
      <formula>NOT(ISERROR(SEARCH("Moderado",AF28)))</formula>
    </cfRule>
    <cfRule type="containsText" dxfId="78" priority="137" operator="containsText" text="Tolerable">
      <formula>NOT(ISERROR(SEARCH("Tolerable",AF28)))</formula>
    </cfRule>
    <cfRule type="containsText" dxfId="77" priority="138" operator="containsText" text="Importante">
      <formula>NOT(ISERROR(SEARCH("Importante",AF28)))</formula>
    </cfRule>
  </conditionalFormatting>
  <conditionalFormatting sqref="AF30">
    <cfRule type="containsText" dxfId="76" priority="60" operator="containsText" text="Intolerable">
      <formula>NOT(ISERROR(SEARCH("Intolerable",AF30)))</formula>
    </cfRule>
    <cfRule type="containsText" dxfId="75" priority="61" operator="containsText" text="Importante">
      <formula>NOT(ISERROR(SEARCH("Importante",AF30)))</formula>
    </cfRule>
    <cfRule type="containsText" dxfId="74" priority="62" operator="containsText" text="Trivial">
      <formula>NOT(ISERROR(SEARCH("Trivial",AF30)))</formula>
    </cfRule>
    <cfRule type="containsText" dxfId="73" priority="63" operator="containsText" text="Moderado">
      <formula>NOT(ISERROR(SEARCH("Moderado",AF30)))</formula>
    </cfRule>
    <cfRule type="containsText" dxfId="72" priority="64" operator="containsText" text="Tolerable">
      <formula>NOT(ISERROR(SEARCH("Tolerable",AF30)))</formula>
    </cfRule>
  </conditionalFormatting>
  <conditionalFormatting sqref="AF31 AF28:AF29">
    <cfRule type="containsText" dxfId="71" priority="203" operator="containsText" text="Intolerable">
      <formula>NOT(ISERROR(SEARCH("Intolerable",AF28)))</formula>
    </cfRule>
  </conditionalFormatting>
  <conditionalFormatting sqref="AF31">
    <cfRule type="containsText" dxfId="70" priority="195" operator="containsText" text="INTOLERABLE">
      <formula>NOT(ISERROR(SEARCH("INTOLERABLE",AF31)))</formula>
    </cfRule>
    <cfRule type="containsText" dxfId="69" priority="198" operator="containsText" text="MODERADO">
      <formula>NOT(ISERROR(SEARCH("MODERADO",AF31)))</formula>
    </cfRule>
    <cfRule type="containsText" dxfId="68" priority="200" operator="containsText" text="Intolerable">
      <formula>NOT(ISERROR(SEARCH("Intolerable",AF31)))</formula>
    </cfRule>
    <cfRule type="containsText" dxfId="67" priority="197" operator="containsText" text="TRIVIAL">
      <formula>NOT(ISERROR(SEARCH("TRIVIAL",AF31)))</formula>
    </cfRule>
    <cfRule type="containsText" dxfId="66" priority="196" operator="containsText" text="IMPORTANTE">
      <formula>NOT(ISERROR(SEARCH("IMPORTANTE",AF31)))</formula>
    </cfRule>
    <cfRule type="containsText" dxfId="65" priority="199" operator="containsText" text="TOLERABLE">
      <formula>NOT(ISERROR(SEARCH("TOLERABLE",AF31)))</formula>
    </cfRule>
    <cfRule type="containsText" dxfId="64" priority="201" operator="containsText" text="Importante">
      <formula>NOT(ISERROR(SEARCH("Importante",AF31)))</formula>
    </cfRule>
    <cfRule type="containsText" dxfId="63" priority="202" operator="containsText" text="Moderado">
      <formula>NOT(ISERROR(SEARCH("Moderado",AF31)))</formula>
    </cfRule>
  </conditionalFormatting>
  <conditionalFormatting sqref="AF31:AF32">
    <cfRule type="containsText" dxfId="62" priority="92" operator="containsText" text="TRIVIAL">
      <formula>NOT(ISERROR(SEARCH("TRIVIAL",AF31)))</formula>
    </cfRule>
    <cfRule type="containsText" dxfId="61" priority="93" operator="containsText" text="MODERADO">
      <formula>NOT(ISERROR(SEARCH("MODERADO",AF31)))</formula>
    </cfRule>
    <cfRule type="containsText" dxfId="60" priority="94" operator="containsText" text="TOLERABLE">
      <formula>NOT(ISERROR(SEARCH("TOLERABLE",AF31)))</formula>
    </cfRule>
    <cfRule type="containsText" dxfId="59" priority="98" operator="containsText" text="Intolerable">
      <formula>NOT(ISERROR(SEARCH("Intolerable",AF31)))</formula>
    </cfRule>
    <cfRule type="containsText" dxfId="58" priority="99" operator="containsText" text="Importante">
      <formula>NOT(ISERROR(SEARCH("Importante",AF31)))</formula>
    </cfRule>
    <cfRule type="containsText" dxfId="57" priority="100" operator="containsText" text="Moderado">
      <formula>NOT(ISERROR(SEARCH("Moderado",AF31)))</formula>
    </cfRule>
    <cfRule type="containsText" dxfId="56" priority="90" operator="containsText" text="INTOLERABLE">
      <formula>NOT(ISERROR(SEARCH("INTOLERABLE",AF31)))</formula>
    </cfRule>
    <cfRule type="containsText" dxfId="55" priority="91" operator="containsText" text="IMPORTANTE">
      <formula>NOT(ISERROR(SEARCH("IMPORTANTE",AF31)))</formula>
    </cfRule>
  </conditionalFormatting>
  <conditionalFormatting sqref="AF31:AF34">
    <cfRule type="containsText" dxfId="54" priority="6" operator="containsText" text="Importante">
      <formula>NOT(ISERROR(SEARCH("Importante",AF31)))</formula>
    </cfRule>
    <cfRule type="containsText" dxfId="53" priority="5" operator="containsText" text="Tolerable">
      <formula>NOT(ISERROR(SEARCH("Tolerable",AF31)))</formula>
    </cfRule>
    <cfRule type="containsText" dxfId="52" priority="4" operator="containsText" text="Moderado">
      <formula>NOT(ISERROR(SEARCH("Moderado",AF31)))</formula>
    </cfRule>
    <cfRule type="containsText" dxfId="51" priority="3" operator="containsText" text="Importante">
      <formula>NOT(ISERROR(SEARCH("Importante",AF31)))</formula>
    </cfRule>
    <cfRule type="containsText" dxfId="50" priority="2" operator="containsText" text="Intolerable">
      <formula>NOT(ISERROR(SEARCH("Intolerable",AF31)))</formula>
    </cfRule>
  </conditionalFormatting>
  <conditionalFormatting sqref="AF32">
    <cfRule type="containsText" dxfId="49" priority="95" operator="containsText" text="Intolerable">
      <formula>NOT(ISERROR(SEARCH("Intolerable",AF32)))</formula>
    </cfRule>
    <cfRule type="containsText" dxfId="48" priority="96" operator="containsText" text="Importante">
      <formula>NOT(ISERROR(SEARCH("Importante",AF32)))</formula>
    </cfRule>
    <cfRule type="containsText" dxfId="47" priority="97" operator="containsText" text="Moderado">
      <formula>NOT(ISERROR(SEARCH("Moderado",AF32)))</formula>
    </cfRule>
  </conditionalFormatting>
  <conditionalFormatting sqref="AF32:AF33">
    <cfRule type="containsText" dxfId="46" priority="41" operator="containsText" text="INTOLERABLE">
      <formula>NOT(ISERROR(SEARCH("INTOLERABLE",AF32)))</formula>
    </cfRule>
    <cfRule type="containsText" dxfId="45" priority="42" operator="containsText" text="IMPORTANTE">
      <formula>NOT(ISERROR(SEARCH("IMPORTANTE",AF32)))</formula>
    </cfRule>
    <cfRule type="containsText" dxfId="44" priority="43" operator="containsText" text="TRIVIAL">
      <formula>NOT(ISERROR(SEARCH("TRIVIAL",AF32)))</formula>
    </cfRule>
    <cfRule type="containsText" dxfId="43" priority="44" operator="containsText" text="MODERADO">
      <formula>NOT(ISERROR(SEARCH("MODERADO",AF32)))</formula>
    </cfRule>
    <cfRule type="containsText" dxfId="42" priority="45" operator="containsText" text="TOLERABLE">
      <formula>NOT(ISERROR(SEARCH("TOLERABLE",AF32)))</formula>
    </cfRule>
    <cfRule type="containsText" dxfId="41" priority="49" operator="containsText" text="Intolerable">
      <formula>NOT(ISERROR(SEARCH("Intolerable",AF32)))</formula>
    </cfRule>
    <cfRule type="containsText" dxfId="40" priority="50" operator="containsText" text="Importante">
      <formula>NOT(ISERROR(SEARCH("Importante",AF32)))</formula>
    </cfRule>
    <cfRule type="containsText" dxfId="39" priority="51" operator="containsText" text="Moderado">
      <formula>NOT(ISERROR(SEARCH("Moderado",AF32)))</formula>
    </cfRule>
  </conditionalFormatting>
  <conditionalFormatting sqref="AF33">
    <cfRule type="containsText" dxfId="38" priority="40" operator="containsText" text="Tolerable">
      <formula>NOT(ISERROR(SEARCH("Tolerable",AF33)))</formula>
    </cfRule>
    <cfRule type="containsText" dxfId="37" priority="47" operator="containsText" text="Importante">
      <formula>NOT(ISERROR(SEARCH("Importante",AF33)))</formula>
    </cfRule>
    <cfRule type="containsText" dxfId="36" priority="48" operator="containsText" text="Moderado">
      <formula>NOT(ISERROR(SEARCH("Moderado",AF33)))</formula>
    </cfRule>
    <cfRule type="containsText" dxfId="35" priority="46" operator="containsText" text="Intolerable">
      <formula>NOT(ISERROR(SEARCH("Intolerable",AF33)))</formula>
    </cfRule>
  </conditionalFormatting>
  <conditionalFormatting sqref="AF33:AF34">
    <cfRule type="containsText" dxfId="34" priority="20" operator="containsText" text="TOLERABLE">
      <formula>NOT(ISERROR(SEARCH("TOLERABLE",AF33)))</formula>
    </cfRule>
    <cfRule type="containsText" dxfId="33" priority="16" operator="containsText" text="INTOLERABLE">
      <formula>NOT(ISERROR(SEARCH("INTOLERABLE",AF33)))</formula>
    </cfRule>
    <cfRule type="containsText" dxfId="32" priority="19" operator="containsText" text="MODERADO">
      <formula>NOT(ISERROR(SEARCH("MODERADO",AF33)))</formula>
    </cfRule>
    <cfRule type="containsText" dxfId="31" priority="18" operator="containsText" text="TRIVIAL">
      <formula>NOT(ISERROR(SEARCH("TRIVIAL",AF33)))</formula>
    </cfRule>
    <cfRule type="containsText" dxfId="30" priority="17" operator="containsText" text="IMPORTANTE">
      <formula>NOT(ISERROR(SEARCH("IMPORTANTE",AF33)))</formula>
    </cfRule>
  </conditionalFormatting>
  <conditionalFormatting sqref="AF33:AF38">
    <cfRule type="containsText" dxfId="29" priority="24" operator="containsText" text="Intolerable">
      <formula>NOT(ISERROR(SEARCH("Intolerable",AF33)))</formula>
    </cfRule>
    <cfRule type="containsText" dxfId="28" priority="25" operator="containsText" text="Importante">
      <formula>NOT(ISERROR(SEARCH("Importante",AF33)))</formula>
    </cfRule>
    <cfRule type="containsText" dxfId="27" priority="26" operator="containsText" text="Moderado">
      <formula>NOT(ISERROR(SEARCH("Moderado",AF33)))</formula>
    </cfRule>
  </conditionalFormatting>
  <conditionalFormatting sqref="AF34">
    <cfRule type="containsText" dxfId="26" priority="10" operator="containsText" text="MODERADO">
      <formula>NOT(ISERROR(SEARCH("MODERADO",AF34)))</formula>
    </cfRule>
    <cfRule type="containsText" dxfId="25" priority="11" operator="containsText" text="TOLERABLE">
      <formula>NOT(ISERROR(SEARCH("TOLERABLE",AF34)))</formula>
    </cfRule>
    <cfRule type="containsText" dxfId="24" priority="23" operator="containsText" text="Moderado">
      <formula>NOT(ISERROR(SEARCH("Moderado",AF34)))</formula>
    </cfRule>
    <cfRule type="containsText" dxfId="23" priority="12" operator="containsText" text="Intolerable">
      <formula>NOT(ISERROR(SEARCH("Intolerable",AF34)))</formula>
    </cfRule>
    <cfRule type="containsText" dxfId="22" priority="13" operator="containsText" text="Importante">
      <formula>NOT(ISERROR(SEARCH("Importante",AF34)))</formula>
    </cfRule>
    <cfRule type="containsText" dxfId="21" priority="14" operator="containsText" text="Moderado">
      <formula>NOT(ISERROR(SEARCH("Moderado",AF34)))</formula>
    </cfRule>
    <cfRule type="containsText" dxfId="20" priority="15" operator="containsText" text="Tolerable">
      <formula>NOT(ISERROR(SEARCH("Tolerable",AF34)))</formula>
    </cfRule>
    <cfRule type="containsText" dxfId="19" priority="21" operator="containsText" text="Intolerable">
      <formula>NOT(ISERROR(SEARCH("Intolerable",AF34)))</formula>
    </cfRule>
    <cfRule type="containsText" dxfId="18" priority="22" operator="containsText" text="Importante">
      <formula>NOT(ISERROR(SEARCH("Importante",AF34)))</formula>
    </cfRule>
    <cfRule type="containsText" dxfId="17" priority="7" operator="containsText" text="INTOLERABLE">
      <formula>NOT(ISERROR(SEARCH("INTOLERABLE",AF34)))</formula>
    </cfRule>
    <cfRule type="containsText" dxfId="16" priority="8" operator="containsText" text="IMPORTANTE">
      <formula>NOT(ISERROR(SEARCH("IMPORTANTE",AF34)))</formula>
    </cfRule>
    <cfRule type="containsText" dxfId="15" priority="9" operator="containsText" text="TRIVIAL">
      <formula>NOT(ISERROR(SEARCH("TRIVIAL",AF34)))</formula>
    </cfRule>
  </conditionalFormatting>
  <conditionalFormatting sqref="AF35:AF38 R38">
    <cfRule type="containsText" dxfId="14" priority="565" operator="containsText" text="Moderado">
      <formula>NOT(ISERROR(SEARCH("Moderado",R35)))</formula>
    </cfRule>
    <cfRule type="containsText" dxfId="13" priority="564" operator="containsText" text="Importante">
      <formula>NOT(ISERROR(SEARCH("Importante",R35)))</formula>
    </cfRule>
  </conditionalFormatting>
  <conditionalFormatting sqref="AF59:AF1048576">
    <cfRule type="containsText" dxfId="12" priority="4780" operator="containsText" text="IMPORTANTE">
      <formula>NOT(ISERROR(SEARCH("IMPORTANTE",AF59)))</formula>
    </cfRule>
    <cfRule type="containsText" dxfId="11" priority="4781" operator="containsText" text="TRIVIAL">
      <formula>NOT(ISERROR(SEARCH("TRIVIAL",AF59)))</formula>
    </cfRule>
    <cfRule type="containsText" dxfId="10" priority="4782" operator="containsText" text="MODERADO">
      <formula>NOT(ISERROR(SEARCH("MODERADO",AF59)))</formula>
    </cfRule>
    <cfRule type="containsText" dxfId="9" priority="4783" operator="containsText" text="TOLERABLE">
      <formula>NOT(ISERROR(SEARCH("TOLERABLE",AF59)))</formula>
    </cfRule>
    <cfRule type="containsText" dxfId="8" priority="4790" operator="containsText" text="Importante">
      <formula>NOT(ISERROR(SEARCH("Importante",AF59)))</formula>
    </cfRule>
    <cfRule type="containsText" dxfId="7" priority="4791" operator="containsText" text="Moderado">
      <formula>NOT(ISERROR(SEARCH("Moderado",AF59)))</formula>
    </cfRule>
    <cfRule type="containsText" dxfId="6" priority="4779" operator="containsText" text="INTOLERABLE">
      <formula>NOT(ISERROR(SEARCH("INTOLERABLE",AF59)))</formula>
    </cfRule>
    <cfRule type="containsText" dxfId="5" priority="4789" operator="containsText" text="Intolerable">
      <formula>NOT(ISERROR(SEARCH("Intolerable",AF59)))</formula>
    </cfRule>
  </conditionalFormatting>
  <conditionalFormatting sqref="AG36:AG52">
    <cfRule type="containsText" dxfId="4" priority="4771" operator="containsText" text="TOLERABLE">
      <formula>NOT(ISERROR(SEARCH("TOLERABLE",AG36)))</formula>
    </cfRule>
    <cfRule type="containsText" dxfId="3" priority="4770" operator="containsText" text="MODERADO">
      <formula>NOT(ISERROR(SEARCH("MODERADO",AG36)))</formula>
    </cfRule>
    <cfRule type="containsText" dxfId="2" priority="4769" operator="containsText" text="IMPORTANTE">
      <formula>NOT(ISERROR(SEARCH("IMPORTANTE",AG36)))</formula>
    </cfRule>
    <cfRule type="containsText" dxfId="1" priority="4768" operator="containsText" text="INTOLERABLE">
      <formula>NOT(ISERROR(SEARCH("INTOLERABLE",AG36)))</formula>
    </cfRule>
    <cfRule type="containsText" dxfId="0" priority="4772" operator="containsText" text="TRIVIAL">
      <formula>NOT(ISERROR(SEARCH("TRIVIAL",AG36)))</formula>
    </cfRule>
  </conditionalFormatting>
  <printOptions horizontalCentered="1" verticalCentered="1"/>
  <pageMargins left="0.196850393700787" right="0.196850393700787" top="0.196850393700787" bottom="0.196850393700787" header="0.31496062992126" footer="0.15748031496063"/>
  <pageSetup paperSize="5" scale="10" orientation="landscape" horizontalDpi="300" verticalDpi="300" r:id="rId1"/>
  <rowBreaks count="1" manualBreakCount="1">
    <brk id="18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10" t="s">
        <v>209</v>
      </c>
      <c r="C1" s="310"/>
      <c r="D1" s="310"/>
    </row>
    <row r="2" spans="2:4">
      <c r="B2" s="310"/>
      <c r="C2" s="310"/>
      <c r="D2" s="310"/>
    </row>
    <row r="4" spans="2:4" ht="30.75" customHeight="1">
      <c r="B4" s="2" t="s">
        <v>77</v>
      </c>
      <c r="C4" s="2" t="s">
        <v>210</v>
      </c>
      <c r="D4" s="2" t="s">
        <v>80</v>
      </c>
    </row>
    <row r="5" spans="2:4" ht="27.75" customHeight="1">
      <c r="B5" s="311" t="s">
        <v>211</v>
      </c>
      <c r="C5" s="3" t="s">
        <v>212</v>
      </c>
      <c r="D5" s="4" t="s">
        <v>213</v>
      </c>
    </row>
    <row r="6" spans="2:4" ht="27.75" customHeight="1">
      <c r="B6" s="312"/>
      <c r="C6" s="5" t="s">
        <v>214</v>
      </c>
      <c r="D6" s="4" t="s">
        <v>214</v>
      </c>
    </row>
    <row r="7" spans="2:4" ht="17.25" customHeight="1">
      <c r="B7" s="312"/>
      <c r="C7" s="314" t="s">
        <v>215</v>
      </c>
      <c r="D7" s="6" t="s">
        <v>216</v>
      </c>
    </row>
    <row r="8" spans="2:4" ht="17.25" customHeight="1">
      <c r="B8" s="312"/>
      <c r="C8" s="314"/>
      <c r="D8" s="6" t="s">
        <v>217</v>
      </c>
    </row>
    <row r="9" spans="2:4" ht="17.25" customHeight="1">
      <c r="B9" s="312"/>
      <c r="C9" s="314"/>
      <c r="D9" s="6" t="s">
        <v>218</v>
      </c>
    </row>
    <row r="10" spans="2:4" ht="17.25" customHeight="1">
      <c r="B10" s="312"/>
      <c r="C10" s="314" t="s">
        <v>219</v>
      </c>
      <c r="D10" s="6" t="s">
        <v>220</v>
      </c>
    </row>
    <row r="11" spans="2:4" ht="17.25" customHeight="1">
      <c r="B11" s="312"/>
      <c r="C11" s="314"/>
      <c r="D11" s="6" t="s">
        <v>221</v>
      </c>
    </row>
    <row r="12" spans="2:4" ht="17.25" customHeight="1">
      <c r="B12" s="312"/>
      <c r="C12" s="314"/>
      <c r="D12" s="6" t="s">
        <v>222</v>
      </c>
    </row>
    <row r="13" spans="2:4" ht="17.25" customHeight="1">
      <c r="B13" s="312"/>
      <c r="C13" s="314"/>
      <c r="D13" s="6" t="s">
        <v>223</v>
      </c>
    </row>
    <row r="14" spans="2:4" ht="17.25" customHeight="1">
      <c r="B14" s="312"/>
      <c r="C14" s="314" t="s">
        <v>224</v>
      </c>
      <c r="D14" s="6" t="s">
        <v>225</v>
      </c>
    </row>
    <row r="15" spans="2:4" ht="17.25" customHeight="1">
      <c r="B15" s="312"/>
      <c r="C15" s="314"/>
      <c r="D15" s="6" t="s">
        <v>226</v>
      </c>
    </row>
    <row r="16" spans="2:4" ht="17.25" customHeight="1">
      <c r="B16" s="312"/>
      <c r="C16" s="314"/>
      <c r="D16" s="6" t="s">
        <v>227</v>
      </c>
    </row>
    <row r="17" spans="2:4" ht="17.25" customHeight="1">
      <c r="B17" s="312"/>
      <c r="C17" s="314"/>
      <c r="D17" s="6" t="s">
        <v>228</v>
      </c>
    </row>
    <row r="18" spans="2:4" ht="17.25" customHeight="1">
      <c r="B18" s="312"/>
      <c r="C18" s="314"/>
      <c r="D18" s="6" t="s">
        <v>229</v>
      </c>
    </row>
    <row r="19" spans="2:4" ht="17.25" customHeight="1">
      <c r="B19" s="312"/>
      <c r="C19" s="314"/>
      <c r="D19" s="6" t="s">
        <v>230</v>
      </c>
    </row>
    <row r="20" spans="2:4" ht="17.25" customHeight="1">
      <c r="B20" s="312"/>
      <c r="C20" s="314"/>
      <c r="D20" s="6" t="s">
        <v>231</v>
      </c>
    </row>
    <row r="21" spans="2:4" ht="17.25" customHeight="1">
      <c r="B21" s="312"/>
      <c r="C21" s="314"/>
      <c r="D21" s="6" t="s">
        <v>232</v>
      </c>
    </row>
    <row r="22" spans="2:4" ht="17.25" customHeight="1">
      <c r="B22" s="312"/>
      <c r="C22" s="314" t="s">
        <v>233</v>
      </c>
      <c r="D22" s="6" t="s">
        <v>234</v>
      </c>
    </row>
    <row r="23" spans="2:4" ht="17.25" customHeight="1">
      <c r="B23" s="312"/>
      <c r="C23" s="314"/>
      <c r="D23" s="6" t="s">
        <v>235</v>
      </c>
    </row>
    <row r="24" spans="2:4" ht="17.25" customHeight="1">
      <c r="B24" s="312"/>
      <c r="C24" s="314"/>
      <c r="D24" s="6" t="s">
        <v>236</v>
      </c>
    </row>
    <row r="25" spans="2:4" ht="17.25" customHeight="1">
      <c r="B25" s="312"/>
      <c r="C25" s="314"/>
      <c r="D25" s="6" t="s">
        <v>237</v>
      </c>
    </row>
    <row r="26" spans="2:4" ht="17.25" customHeight="1">
      <c r="B26" s="312"/>
      <c r="C26" s="314"/>
      <c r="D26" s="6" t="s">
        <v>238</v>
      </c>
    </row>
    <row r="27" spans="2:4" ht="17.25" customHeight="1">
      <c r="B27" s="312"/>
      <c r="C27" s="315" t="s">
        <v>239</v>
      </c>
      <c r="D27" s="6" t="s">
        <v>240</v>
      </c>
    </row>
    <row r="28" spans="2:4" ht="17.25" customHeight="1">
      <c r="B28" s="312"/>
      <c r="C28" s="315"/>
      <c r="D28" s="6" t="s">
        <v>241</v>
      </c>
    </row>
    <row r="29" spans="2:4" ht="17.25" customHeight="1">
      <c r="B29" s="312"/>
      <c r="C29" s="315"/>
      <c r="D29" s="6" t="s">
        <v>242</v>
      </c>
    </row>
    <row r="30" spans="2:4" ht="17.25" customHeight="1">
      <c r="B30" s="312"/>
      <c r="C30" s="315"/>
      <c r="D30" s="6" t="s">
        <v>243</v>
      </c>
    </row>
    <row r="31" spans="2:4" ht="17.25" customHeight="1">
      <c r="B31" s="312"/>
      <c r="C31" s="315"/>
      <c r="D31" s="6" t="s">
        <v>244</v>
      </c>
    </row>
    <row r="32" spans="2:4" ht="17.25" customHeight="1">
      <c r="B32" s="312"/>
      <c r="C32" s="315"/>
      <c r="D32" s="6" t="s">
        <v>245</v>
      </c>
    </row>
    <row r="33" spans="2:4" ht="17.25" customHeight="1">
      <c r="B33" s="312"/>
      <c r="C33" s="315"/>
      <c r="D33" s="6" t="s">
        <v>246</v>
      </c>
    </row>
    <row r="34" spans="2:4" ht="17.25" customHeight="1">
      <c r="B34" s="312"/>
      <c r="C34" s="314" t="s">
        <v>247</v>
      </c>
      <c r="D34" s="6" t="s">
        <v>248</v>
      </c>
    </row>
    <row r="35" spans="2:4" ht="17.25" customHeight="1">
      <c r="B35" s="312"/>
      <c r="C35" s="314"/>
      <c r="D35" s="6" t="s">
        <v>249</v>
      </c>
    </row>
    <row r="36" spans="2:4" ht="17.25" customHeight="1">
      <c r="B36" s="312"/>
      <c r="C36" s="314"/>
      <c r="D36" s="6" t="s">
        <v>250</v>
      </c>
    </row>
    <row r="37" spans="2:4" ht="17.25" customHeight="1">
      <c r="B37" s="312"/>
      <c r="C37" s="315" t="s">
        <v>251</v>
      </c>
      <c r="D37" s="6" t="s">
        <v>252</v>
      </c>
    </row>
    <row r="38" spans="2:4" ht="17.25" customHeight="1">
      <c r="B38" s="312"/>
      <c r="C38" s="315"/>
      <c r="D38" s="6" t="s">
        <v>253</v>
      </c>
    </row>
    <row r="39" spans="2:4" ht="17.25" customHeight="1">
      <c r="B39" s="312"/>
      <c r="C39" s="315"/>
      <c r="D39" s="6" t="s">
        <v>254</v>
      </c>
    </row>
    <row r="40" spans="2:4" ht="17.25" customHeight="1">
      <c r="B40" s="312"/>
      <c r="C40" s="315"/>
      <c r="D40" s="6" t="s">
        <v>255</v>
      </c>
    </row>
    <row r="41" spans="2:4" ht="17.25" customHeight="1">
      <c r="B41" s="312"/>
      <c r="C41" s="314" t="s">
        <v>256</v>
      </c>
      <c r="D41" s="6" t="s">
        <v>257</v>
      </c>
    </row>
    <row r="42" spans="2:4" ht="17.25" customHeight="1">
      <c r="B42" s="312"/>
      <c r="C42" s="314"/>
      <c r="D42" s="6" t="s">
        <v>258</v>
      </c>
    </row>
    <row r="43" spans="2:4" ht="17.25" customHeight="1">
      <c r="B43" s="312"/>
      <c r="C43" s="314"/>
      <c r="D43" s="6" t="s">
        <v>259</v>
      </c>
    </row>
    <row r="44" spans="2:4" ht="17.25" customHeight="1">
      <c r="B44" s="313"/>
      <c r="C44" s="316"/>
      <c r="D44" s="7" t="s">
        <v>260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SUP. ADM</vt:lpstr>
      <vt:lpstr>MAPA DE PROCESOS 2020</vt:lpstr>
      <vt:lpstr>'MAPA DE PROCESOS 2020'!Área_de_impresión</vt:lpstr>
      <vt:lpstr>'SUP. ADM'!Área_de_impresión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2023-06-21T13:47:00Z</cp:lastPrinted>
  <dcterms:created xsi:type="dcterms:W3CDTF">2012-11-27T15:54:00Z</dcterms:created>
  <dcterms:modified xsi:type="dcterms:W3CDTF">2025-02-05T20:21:35Z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275B395F5ACD4FAD8B5E05E856C6C451_12</vt:lpwstr>
  </property>
  <property fmtid="{D5CDD505-2E9C-101B-9397-08002B2CF9AE}" pid="3" name="KSOProductBuildVer">
    <vt:lpwstr>2058-12.2.0.18283</vt:lpwstr>
  </property>
</Properties>
</file>